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/>
  <c r="F19" s="1"/>
  <c r="C19" l="1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<sst xmlns="http://schemas.openxmlformats.org/spreadsheetml/2006/main" count="27" uniqueCount="20">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</sst>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655304</v>
      </c>
      <c r="D2" s="13">
        <v>100.08</v>
      </c>
      <c r="E2" s="14">
        <v>291136703</v>
      </c>
      <c r="F2" s="15">
        <v>108.03</v>
      </c>
    </row>
    <row r="3" spans="1:8" ht="30" customHeight="1">
      <c r="A3" s="10"/>
      <c r="B3" s="16" t="s">
        <v>4</v>
      </c>
      <c r="C3" s="17">
        <v>135509</v>
      </c>
      <c r="D3" s="18">
        <v>107.7</v>
      </c>
      <c r="E3" s="19">
        <v>52393807</v>
      </c>
      <c r="F3" s="20">
        <v>117.77</v>
      </c>
    </row>
    <row r="4" spans="1:8" ht="30" customHeight="1">
      <c r="A4" s="10"/>
      <c r="B4" s="16" t="s">
        <v>5</v>
      </c>
      <c r="C4" s="17">
        <v>31015</v>
      </c>
      <c r="D4" s="18">
        <v>105.4</v>
      </c>
      <c r="E4" s="19">
        <v>13848269</v>
      </c>
      <c r="F4" s="20">
        <v>118.95</v>
      </c>
    </row>
    <row r="5" spans="1:8" ht="30" customHeight="1">
      <c r="A5" s="10"/>
      <c r="B5" s="16" t="s">
        <v>6</v>
      </c>
      <c r="C5" s="17">
        <v>649</v>
      </c>
      <c r="D5" s="18">
        <v>80.02</v>
      </c>
      <c r="E5" s="19">
        <v>498829</v>
      </c>
      <c r="F5" s="20">
        <v>47.31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10413</v>
      </c>
      <c r="D7" s="23">
        <v>110.93</v>
      </c>
      <c r="E7" s="24">
        <v>2783429</v>
      </c>
      <c r="F7" s="25">
        <v>108.01</v>
      </c>
    </row>
    <row r="8" spans="1:8" ht="30" customHeight="1">
      <c r="A8" s="26"/>
      <c r="B8" s="27" t="s">
        <v>9</v>
      </c>
      <c r="C8" s="28">
        <f>IF(SUM(C2:C7)=0,"",SUM(C2:C7))</f>
        <v>832890</v>
      </c>
      <c r="D8" s="29">
        <f>IF(C8="","",C8/820244*100)</f>
        <v>101.5417363613754</v>
      </c>
      <c r="E8" s="30">
        <f>IF(SUM(E2:E7)=0,"",SUM(E2:E7))</f>
        <v>360661037</v>
      </c>
      <c r="F8" s="31">
        <f>IF(E8="","",E8/329262173*100)</f>
        <v>109.53612852454813</v>
      </c>
    </row>
    <row r="9" spans="1:8" ht="30" customHeight="1">
      <c r="A9" s="32"/>
      <c r="B9" s="11" t="s">
        <v>10</v>
      </c>
      <c r="C9" s="12">
        <v>121071</v>
      </c>
      <c r="D9" s="13">
        <v>105.21</v>
      </c>
      <c r="E9" s="14">
        <v>54906426</v>
      </c>
      <c r="F9" s="15">
        <v>128.72</v>
      </c>
    </row>
    <row r="10" spans="1:8" ht="30" customHeight="1">
      <c r="A10" s="10"/>
      <c r="B10" s="21" t="s">
        <v>8</v>
      </c>
      <c r="C10" s="22">
        <v>915</v>
      </c>
      <c r="D10" s="23">
        <v>44.9</v>
      </c>
      <c r="E10" s="24">
        <v>348727</v>
      </c>
      <c r="F10" s="25">
        <v>71.83</v>
      </c>
    </row>
    <row r="11" spans="1:8" ht="30" customHeight="1">
      <c r="A11" s="26"/>
      <c r="B11" s="27" t="s">
        <v>9</v>
      </c>
      <c r="C11" s="28">
        <f>IF(SUM(C9:C10)=0,"",SUM(C9:C10))</f>
        <v>121986</v>
      </c>
      <c r="D11" s="29">
        <f>IF(C11="","",C11/117116*100)</f>
        <v>104.15827043273336</v>
      </c>
      <c r="E11" s="30">
        <f>IF(SUM(E9:E10)=0,"",SUM(E9:E10))</f>
        <v>55255153</v>
      </c>
      <c r="F11" s="31">
        <f>IF(E11="","",E11/43139756*100)</f>
        <v>128.08406473138143</v>
      </c>
    </row>
    <row r="12" spans="1:8" ht="30" customHeight="1">
      <c r="A12" s="32"/>
      <c r="B12" s="11" t="s">
        <v>11</v>
      </c>
      <c r="C12" s="12">
        <v>243553</v>
      </c>
      <c r="D12" s="13">
        <v>103.76</v>
      </c>
      <c r="E12" s="14">
        <v>140412754</v>
      </c>
      <c r="F12" s="15">
        <v>120.31</v>
      </c>
    </row>
    <row r="13" spans="1:8" ht="30" customHeight="1">
      <c r="A13" s="10"/>
      <c r="B13" s="16" t="s">
        <v>12</v>
      </c>
      <c r="C13" s="17">
        <v>2018</v>
      </c>
      <c r="D13" s="18">
        <v>91.15</v>
      </c>
      <c r="E13" s="19">
        <v>618799</v>
      </c>
      <c r="F13" s="20">
        <v>82.25</v>
      </c>
    </row>
    <row r="14" spans="1:8" ht="30" customHeight="1">
      <c r="A14" s="10"/>
      <c r="B14" s="21" t="s">
        <v>8</v>
      </c>
      <c r="C14" s="22">
        <v>649</v>
      </c>
      <c r="D14" s="23">
        <v>25.47</v>
      </c>
      <c r="E14" s="24">
        <v>221405</v>
      </c>
      <c r="F14" s="25">
        <v>26.2</v>
      </c>
    </row>
    <row r="15" spans="1:8" ht="30" customHeight="1">
      <c r="A15" s="26"/>
      <c r="B15" s="27" t="s">
        <v>9</v>
      </c>
      <c r="C15" s="28">
        <f>IF(SUM(C12:C14)=0,"",SUM(C12:C14))</f>
        <v>246220</v>
      </c>
      <c r="D15" s="29">
        <f>IF(C15="","",C15/239482*100)</f>
        <v>102.81357262758787</v>
      </c>
      <c r="E15" s="30">
        <f>IF(SUM(E12:E14)=0,"",SUM(E12:E14))</f>
        <v>141252958</v>
      </c>
      <c r="F15" s="31">
        <f>IF(E15="","",E15/118311023*100)</f>
        <v>119.3912066840974</v>
      </c>
    </row>
    <row r="16" spans="1:8" ht="30" customHeight="1">
      <c r="A16" s="32"/>
      <c r="B16" s="11" t="s">
        <v>13</v>
      </c>
      <c r="C16" s="12">
        <v>42866</v>
      </c>
      <c r="D16" s="13">
        <v>100.56</v>
      </c>
      <c r="E16" s="14">
        <v>16697667</v>
      </c>
      <c r="F16" s="15">
        <v>87.5</v>
      </c>
    </row>
    <row r="17" spans="1:7" ht="30" customHeight="1">
      <c r="A17" s="10"/>
      <c r="B17" s="21" t="s">
        <v>8</v>
      </c>
      <c r="C17" s="22">
        <v>61</v>
      </c>
      <c r="D17" s="23">
        <v>13.99</v>
      </c>
      <c r="E17" s="24">
        <v>22639</v>
      </c>
      <c r="F17" s="25">
        <v>7.3</v>
      </c>
    </row>
    <row r="18" spans="1:7" ht="30" customHeight="1">
      <c r="A18" s="26"/>
      <c r="B18" s="27" t="s">
        <v>9</v>
      </c>
      <c r="C18" s="28">
        <f>IF(SUM(C16:C17)=0,"",SUM(C16:C17))</f>
        <v>42927</v>
      </c>
      <c r="D18" s="29">
        <f>IF(C18="","",C18/43064*100)</f>
        <v>99.681868846368189</v>
      </c>
      <c r="E18" s="30">
        <f>IF(SUM(E16:E17)=0,"",SUM(E16:E17))</f>
        <v>16720306</v>
      </c>
      <c r="F18" s="31">
        <f>IF(E18="","",E18/19394180*100)</f>
        <v>86.213008232366619</v>
      </c>
    </row>
    <row r="19" spans="1:7" ht="30" customHeight="1">
      <c r="A19" s="33" t="s">
        <v>14</v>
      </c>
      <c r="B19" s="34"/>
      <c r="C19" s="35">
        <f>IF(SUM(C18,C15,C11,C8)=0,"",SUM(C18,C15,C11,C8))</f>
        <v>1244023</v>
      </c>
      <c r="D19" s="36">
        <f>IF(C19&lt;&gt; "",IF(C20 &lt;&gt;"",C19/C20*100,""),"")</f>
        <v>101.97695560149715</v>
      </c>
      <c r="E19" s="37">
        <f>IF(SUM(E18,E15,E11,E8)=0,"",SUM(E18,E15,E11,E8))</f>
        <v>573889454</v>
      </c>
      <c r="F19" s="31">
        <f>IF(E19&lt;&gt; "",IF(E20 &lt;&gt;"",E19/E20*100,""),"")</f>
        <v>112.50371108318478</v>
      </c>
      <c r="G19" s="2"/>
    </row>
    <row r="20" spans="1:7" ht="30" customHeight="1" thickBot="1">
      <c r="A20" s="38" t="s">
        <v>15</v>
      </c>
      <c r="B20" s="39"/>
      <c r="C20" s="40">
        <v>1219906</v>
      </c>
      <c r="D20" s="41">
        <v>104.69</v>
      </c>
      <c r="E20" s="42">
        <v>510107132</v>
      </c>
      <c r="F20" s="43">
        <v>111.51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2017年10月～2018年03月&amp;R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2018-04-19T01:45:52Z</cp:lastPrinted>
  <dcterms:created xsi:type="dcterms:W3CDTF">2010-08-02T01:01:10Z</dcterms:created>
  <dcterms:modified xsi:type="dcterms:W3CDTF">2018-04-19T01:45:53Z</dcterms:modified>
</cp:coreProperties>
</file>