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E18" i="1"/>
  <c r="E19" i="1" l="1"/>
  <c r="F19" i="1" s="1"/>
  <c r="C19" i="1"/>
  <c r="D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<sst xmlns="http://schemas.openxmlformats.org/spreadsheetml/2006/main" count="27" uniqueCount="20">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</sst>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104973</v>
      </c>
      <c r="D2" s="13">
        <v>137.16</v>
      </c>
      <c r="E2" s="14">
        <v>43631591</v>
      </c>
      <c r="F2" s="15">
        <v>131.33000000000001</v>
      </c>
    </row>
    <row r="3" spans="1:8" ht="30" customHeight="1" x14ac:dyDescent="0.15">
      <c r="A3" s="10"/>
      <c r="B3" s="16" t="s">
        <v>4</v>
      </c>
      <c r="C3" s="17">
        <v>2017</v>
      </c>
      <c r="D3" s="18">
        <v>10.47</v>
      </c>
      <c r="E3" s="19">
        <v>929295</v>
      </c>
      <c r="F3" s="20">
        <v>11.83</v>
      </c>
    </row>
    <row r="4" spans="1:8" ht="30" customHeight="1" x14ac:dyDescent="0.15">
      <c r="A4" s="10"/>
      <c r="B4" s="16" t="s">
        <v>5</v>
      </c>
      <c r="C4" s="17">
        <v>10700</v>
      </c>
      <c r="D4" s="18">
        <v>101.3</v>
      </c>
      <c r="E4" s="19">
        <v>4408421</v>
      </c>
      <c r="F4" s="20">
        <v>116.83</v>
      </c>
    </row>
    <row r="5" spans="1:8" ht="30" customHeight="1" x14ac:dyDescent="0.15">
      <c r="A5" s="10"/>
      <c r="B5" s="16" t="s">
        <v>6</v>
      </c>
      <c r="C5" s="17">
        <v>83</v>
      </c>
      <c r="D5" s="18">
        <v>101.22</v>
      </c>
      <c r="E5" s="19">
        <v>27678</v>
      </c>
      <c r="F5" s="20">
        <v>113.21</v>
      </c>
    </row>
    <row r="6" spans="1:8" ht="30" customHeight="1" x14ac:dyDescent="0.15">
      <c r="A6" s="10"/>
      <c r="B6" s="16" t="s">
        <v>7</v>
      </c>
      <c r="C6" s="17">
        <v>116</v>
      </c>
      <c r="D6" s="18"/>
      <c r="E6" s="19">
        <v>104188</v>
      </c>
      <c r="F6" s="20"/>
    </row>
    <row r="7" spans="1:8" ht="30" customHeight="1" x14ac:dyDescent="0.15">
      <c r="A7" s="10"/>
      <c r="B7" s="21" t="s">
        <v>8</v>
      </c>
      <c r="C7" s="22">
        <v>1574</v>
      </c>
      <c r="D7" s="23">
        <v>110.69</v>
      </c>
      <c r="E7" s="24">
        <v>538440</v>
      </c>
      <c r="F7" s="25">
        <v>135.47999999999999</v>
      </c>
    </row>
    <row r="8" spans="1:8" ht="30" customHeight="1" x14ac:dyDescent="0.15">
      <c r="A8" s="26"/>
      <c r="B8" s="27" t="s">
        <v>9</v>
      </c>
      <c r="C8" s="28">
        <f>IF(SUM(C2:C7)=0,"",SUM(C2:C7))</f>
        <v>119463</v>
      </c>
      <c r="D8" s="29">
        <f>IF(C8="","",C8/107856*100)</f>
        <v>110.7615709835336</v>
      </c>
      <c r="E8" s="30">
        <f>IF(SUM(E2:E7)=0,"",SUM(E2:E7))</f>
        <v>49639613</v>
      </c>
      <c r="F8" s="31">
        <f>IF(E8="","",E8/45271027*100)</f>
        <v>109.64984956051471</v>
      </c>
    </row>
    <row r="9" spans="1:8" ht="30" customHeight="1" x14ac:dyDescent="0.15">
      <c r="A9" s="32"/>
      <c r="B9" s="11" t="s">
        <v>10</v>
      </c>
      <c r="C9" s="12">
        <v>12109</v>
      </c>
      <c r="D9" s="13">
        <v>75.510000000000005</v>
      </c>
      <c r="E9" s="14">
        <v>4915174</v>
      </c>
      <c r="F9" s="15">
        <v>77.97</v>
      </c>
    </row>
    <row r="10" spans="1:8" ht="30" customHeight="1" x14ac:dyDescent="0.15">
      <c r="A10" s="10"/>
      <c r="B10" s="21" t="s">
        <v>8</v>
      </c>
      <c r="C10" s="22">
        <v>272</v>
      </c>
      <c r="D10" s="23">
        <v>152.81</v>
      </c>
      <c r="E10" s="24">
        <v>136560</v>
      </c>
      <c r="F10" s="25">
        <v>188.24</v>
      </c>
    </row>
    <row r="11" spans="1:8" ht="30" customHeight="1" x14ac:dyDescent="0.15">
      <c r="A11" s="26"/>
      <c r="B11" s="27" t="s">
        <v>9</v>
      </c>
      <c r="C11" s="28">
        <f>IF(SUM(C9:C10)=0,"",SUM(C9:C10))</f>
        <v>12381</v>
      </c>
      <c r="D11" s="29">
        <f>IF(C11="","",C11/16215*100)</f>
        <v>76.355226641998158</v>
      </c>
      <c r="E11" s="30">
        <f>IF(SUM(E9:E10)=0,"",SUM(E9:E10))</f>
        <v>5051734</v>
      </c>
      <c r="F11" s="31">
        <f>IF(E11="","",E11/6376444*100)</f>
        <v>79.224941048647182</v>
      </c>
    </row>
    <row r="12" spans="1:8" ht="30" customHeight="1" x14ac:dyDescent="0.15">
      <c r="A12" s="32"/>
      <c r="B12" s="11" t="s">
        <v>11</v>
      </c>
      <c r="C12" s="12">
        <v>27233</v>
      </c>
      <c r="D12" s="13">
        <v>92.34</v>
      </c>
      <c r="E12" s="14">
        <v>14548798</v>
      </c>
      <c r="F12" s="15">
        <v>90.83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853</v>
      </c>
      <c r="D14" s="23">
        <v>317.10000000000002</v>
      </c>
      <c r="E14" s="24">
        <v>309177</v>
      </c>
      <c r="F14" s="25">
        <v>264.18</v>
      </c>
    </row>
    <row r="15" spans="1:8" ht="30" customHeight="1" x14ac:dyDescent="0.15">
      <c r="A15" s="26"/>
      <c r="B15" s="27" t="s">
        <v>9</v>
      </c>
      <c r="C15" s="28">
        <f>IF(SUM(C12:C14)=0,"",SUM(C12:C14))</f>
        <v>28086</v>
      </c>
      <c r="D15" s="29">
        <f>IF(C15="","",C15/29760*100)</f>
        <v>94.375</v>
      </c>
      <c r="E15" s="30">
        <f>IF(SUM(E12:E14)=0,"",SUM(E12:E14))</f>
        <v>14857975</v>
      </c>
      <c r="F15" s="31">
        <f>IF(E15="","",E15/16135040*100)</f>
        <v>92.085145125143782</v>
      </c>
    </row>
    <row r="16" spans="1:8" ht="30" customHeight="1" x14ac:dyDescent="0.15">
      <c r="A16" s="32"/>
      <c r="B16" s="11" t="s">
        <v>13</v>
      </c>
      <c r="C16" s="12">
        <v>4130</v>
      </c>
      <c r="D16" s="13">
        <v>76.95</v>
      </c>
      <c r="E16" s="14">
        <v>1551099</v>
      </c>
      <c r="F16" s="15">
        <v>73.900000000000006</v>
      </c>
    </row>
    <row r="17" spans="1:7" ht="30" customHeight="1" x14ac:dyDescent="0.15">
      <c r="A17" s="10"/>
      <c r="B17" s="21" t="s">
        <v>8</v>
      </c>
      <c r="C17" s="22">
        <v>3</v>
      </c>
      <c r="D17" s="23">
        <v>6.52</v>
      </c>
      <c r="E17" s="24">
        <v>394</v>
      </c>
      <c r="F17" s="25">
        <v>5.22</v>
      </c>
    </row>
    <row r="18" spans="1:7" ht="30" customHeight="1" x14ac:dyDescent="0.15">
      <c r="A18" s="26"/>
      <c r="B18" s="27" t="s">
        <v>9</v>
      </c>
      <c r="C18" s="28">
        <f>IF(SUM(C16:C17)=0,"",SUM(C16:C17))</f>
        <v>4133</v>
      </c>
      <c r="D18" s="29">
        <f>IF(C18="","",C18/5413*100)</f>
        <v>76.35322372067246</v>
      </c>
      <c r="E18" s="30">
        <f>IF(SUM(E16:E17)=0,"",SUM(E16:E17))</f>
        <v>1551493</v>
      </c>
      <c r="F18" s="31">
        <f>IF(E18="","",E18/2106550*100)</f>
        <v>73.650898388360119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164063</v>
      </c>
      <c r="D19" s="36">
        <f>IF(C19&lt;&gt; "",IF(C20 &lt;&gt;"",C19/C20*100,""),"")</f>
        <v>103.02617367059355</v>
      </c>
      <c r="E19" s="37">
        <f>IF(SUM(E18,E15,E11,E8)=0,"",SUM(E18,E15,E11,E8))</f>
        <v>71100815</v>
      </c>
      <c r="F19" s="31">
        <f>IF(E19&lt;&gt; "",IF(E20 &lt;&gt;"",E19/E20*100,""),"")</f>
        <v>101.73382498299699</v>
      </c>
      <c r="G19" s="2"/>
    </row>
    <row r="20" spans="1:7" ht="30" customHeight="1" thickBot="1" x14ac:dyDescent="0.2">
      <c r="A20" s="38" t="s">
        <v>15</v>
      </c>
      <c r="B20" s="39"/>
      <c r="C20" s="40">
        <v>159244</v>
      </c>
      <c r="D20" s="41">
        <v>90.52</v>
      </c>
      <c r="E20" s="42">
        <v>69889061</v>
      </c>
      <c r="F20" s="43">
        <v>94.28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2021年02月&amp;R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2021-03-18T02:35:49Z</cp:lastPrinted>
  <dcterms:created xsi:type="dcterms:W3CDTF">2010-08-02T01:01:10Z</dcterms:created>
  <dcterms:modified xsi:type="dcterms:W3CDTF">2021-03-18T02:35:50Z</dcterms:modified>
</cp:coreProperties>
</file>