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<sst xmlns="http://schemas.openxmlformats.org/spreadsheetml/2006/main" count="27" uniqueCount="20">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</sst>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79576</v>
      </c>
      <c r="D2" s="13">
        <v>77.239999999999995</v>
      </c>
      <c r="E2" s="14">
        <v>26860145</v>
      </c>
      <c r="F2" s="15">
        <v>65.760000000000005</v>
      </c>
    </row>
    <row r="3" spans="1:8" ht="30" customHeight="1" x14ac:dyDescent="0.15">
      <c r="A3" s="10"/>
      <c r="B3" s="16" t="s">
        <v>4</v>
      </c>
      <c r="C3" s="17">
        <v>18501</v>
      </c>
      <c r="D3" s="18">
        <v>84.51</v>
      </c>
      <c r="E3" s="19">
        <v>8086305</v>
      </c>
      <c r="F3" s="20">
        <v>99.7</v>
      </c>
    </row>
    <row r="4" spans="1:8" ht="30" customHeight="1" x14ac:dyDescent="0.15">
      <c r="A4" s="10"/>
      <c r="B4" s="16" t="s">
        <v>5</v>
      </c>
      <c r="C4" s="17">
        <v>9077</v>
      </c>
      <c r="D4" s="18">
        <v>176.7</v>
      </c>
      <c r="E4" s="19">
        <v>3669430</v>
      </c>
      <c r="F4" s="20">
        <v>219.96</v>
      </c>
    </row>
    <row r="5" spans="1:8" ht="30" customHeight="1" x14ac:dyDescent="0.15">
      <c r="A5" s="10"/>
      <c r="B5" s="16" t="s">
        <v>6</v>
      </c>
      <c r="C5" s="17">
        <v>66</v>
      </c>
      <c r="D5" s="18">
        <v>48.53</v>
      </c>
      <c r="E5" s="19">
        <v>13483</v>
      </c>
      <c r="F5" s="20">
        <v>23.63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1236</v>
      </c>
      <c r="D7" s="23">
        <v>63.29</v>
      </c>
      <c r="E7" s="24">
        <v>341599</v>
      </c>
      <c r="F7" s="25">
        <v>47.63</v>
      </c>
    </row>
    <row r="8" spans="1:8" ht="30" customHeight="1" x14ac:dyDescent="0.15">
      <c r="A8" s="26"/>
      <c r="B8" s="27" t="s">
        <v>9</v>
      </c>
      <c r="C8" s="28">
        <f>IF(SUM(C2:C7)=0,"",SUM(C2:C7))</f>
        <v>108456</v>
      </c>
      <c r="D8" s="29">
        <f>IF(C8="","",C8/132141*100)</f>
        <v>82.07596431084977</v>
      </c>
      <c r="E8" s="30">
        <f>IF(SUM(E2:E7)=0,"",SUM(E2:E7))</f>
        <v>38970962</v>
      </c>
      <c r="F8" s="31">
        <f>IF(E8="","",E8/51401185*100)</f>
        <v>75.817244291157877</v>
      </c>
    </row>
    <row r="9" spans="1:8" ht="30" customHeight="1" x14ac:dyDescent="0.15">
      <c r="A9" s="32"/>
      <c r="B9" s="11" t="s">
        <v>10</v>
      </c>
      <c r="C9" s="12">
        <v>11465</v>
      </c>
      <c r="D9" s="13">
        <v>60.37</v>
      </c>
      <c r="E9" s="14">
        <v>4324994</v>
      </c>
      <c r="F9" s="15">
        <v>56.65</v>
      </c>
    </row>
    <row r="10" spans="1:8" ht="30" customHeight="1" x14ac:dyDescent="0.15">
      <c r="A10" s="10"/>
      <c r="B10" s="21" t="s">
        <v>8</v>
      </c>
      <c r="C10" s="22">
        <v>112</v>
      </c>
      <c r="D10" s="23">
        <v>58.03</v>
      </c>
      <c r="E10" s="24">
        <v>21123</v>
      </c>
      <c r="F10" s="25">
        <v>30.66</v>
      </c>
    </row>
    <row r="11" spans="1:8" ht="30" customHeight="1" x14ac:dyDescent="0.15">
      <c r="A11" s="26"/>
      <c r="B11" s="27" t="s">
        <v>9</v>
      </c>
      <c r="C11" s="28">
        <f>IF(SUM(C9:C10)=0,"",SUM(C9:C10))</f>
        <v>11577</v>
      </c>
      <c r="D11" s="29">
        <f>IF(C11="","",C11/19185*100)</f>
        <v>60.344018764659893</v>
      </c>
      <c r="E11" s="30">
        <f>IF(SUM(E9:E10)=0,"",SUM(E9:E10))</f>
        <v>4346117</v>
      </c>
      <c r="F11" s="31">
        <f>IF(E11="","",E11/7704140*100)</f>
        <v>56.412746912698886</v>
      </c>
    </row>
    <row r="12" spans="1:8" ht="30" customHeight="1" x14ac:dyDescent="0.15">
      <c r="A12" s="32"/>
      <c r="B12" s="11" t="s">
        <v>11</v>
      </c>
      <c r="C12" s="12">
        <v>24914</v>
      </c>
      <c r="D12" s="13">
        <v>67.48</v>
      </c>
      <c r="E12" s="14">
        <v>12886216</v>
      </c>
      <c r="F12" s="15">
        <v>67.3</v>
      </c>
    </row>
    <row r="13" spans="1:8" ht="30" customHeight="1" x14ac:dyDescent="0.15">
      <c r="A13" s="10"/>
      <c r="B13" s="16" t="s">
        <v>12</v>
      </c>
      <c r="C13" s="17">
        <v>191</v>
      </c>
      <c r="D13" s="18">
        <v>55.52</v>
      </c>
      <c r="E13" s="19">
        <v>62611</v>
      </c>
      <c r="F13" s="20">
        <v>38.64</v>
      </c>
    </row>
    <row r="14" spans="1:8" ht="30" customHeight="1" x14ac:dyDescent="0.15">
      <c r="A14" s="10"/>
      <c r="B14" s="21" t="s">
        <v>8</v>
      </c>
      <c r="C14" s="22">
        <v>581</v>
      </c>
      <c r="D14" s="23">
        <v>173.95</v>
      </c>
      <c r="E14" s="24">
        <v>370650</v>
      </c>
      <c r="F14" s="25">
        <v>161.84</v>
      </c>
    </row>
    <row r="15" spans="1:8" ht="30" customHeight="1" x14ac:dyDescent="0.15">
      <c r="A15" s="26"/>
      <c r="B15" s="27" t="s">
        <v>9</v>
      </c>
      <c r="C15" s="28">
        <f>IF(SUM(C12:C14)=0,"",SUM(C12:C14))</f>
        <v>25686</v>
      </c>
      <c r="D15" s="29">
        <f>IF(C15="","",C15/37599*100)</f>
        <v>68.315646692731193</v>
      </c>
      <c r="E15" s="30">
        <f>IF(SUM(E12:E14)=0,"",SUM(E12:E14))</f>
        <v>13319477</v>
      </c>
      <c r="F15" s="31">
        <f>IF(E15="","",E15/19539776*100)</f>
        <v>68.165965669207267</v>
      </c>
    </row>
    <row r="16" spans="1:8" ht="30" customHeight="1" x14ac:dyDescent="0.15">
      <c r="A16" s="32"/>
      <c r="B16" s="11" t="s">
        <v>13</v>
      </c>
      <c r="C16" s="12">
        <v>2729</v>
      </c>
      <c r="D16" s="13">
        <v>47.95</v>
      </c>
      <c r="E16" s="14">
        <v>681989</v>
      </c>
      <c r="F16" s="15">
        <v>32.11</v>
      </c>
    </row>
    <row r="17" spans="1:7" ht="30" customHeight="1" x14ac:dyDescent="0.15">
      <c r="A17" s="10"/>
      <c r="B17" s="21" t="s">
        <v>8</v>
      </c>
      <c r="C17" s="22">
        <v>5</v>
      </c>
      <c r="D17" s="23">
        <v>16.13</v>
      </c>
      <c r="E17" s="24">
        <v>4573</v>
      </c>
      <c r="F17" s="25">
        <v>150.43</v>
      </c>
    </row>
    <row r="18" spans="1:7" ht="30" customHeight="1" x14ac:dyDescent="0.15">
      <c r="A18" s="26"/>
      <c r="B18" s="27" t="s">
        <v>9</v>
      </c>
      <c r="C18" s="28">
        <f>IF(SUM(C16:C17)=0,"",SUM(C16:C17))</f>
        <v>2734</v>
      </c>
      <c r="D18" s="29">
        <f>IF(C18="","",C18/5722*100)</f>
        <v>47.780496329954566</v>
      </c>
      <c r="E18" s="30">
        <f>IF(SUM(E16:E17)=0,"",SUM(E16:E17))</f>
        <v>686562</v>
      </c>
      <c r="F18" s="31">
        <f>IF(E18="","",E18/2126844*100)</f>
        <v>32.28078787160694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148453</v>
      </c>
      <c r="D19" s="36">
        <f>IF(C19&lt;&gt; "",IF(C20 &lt;&gt;"",C19/C20*100,""),"")</f>
        <v>76.267807877850672</v>
      </c>
      <c r="E19" s="37">
        <f>IF(SUM(E18,E15,E11,E8)=0,"",SUM(E18,E15,E11,E8))</f>
        <v>57323118</v>
      </c>
      <c r="F19" s="31">
        <f>IF(E19&lt;&gt; "",IF(E20 &lt;&gt;"",E19/E20*100,""),"")</f>
        <v>70.969094529047183</v>
      </c>
      <c r="G19" s="2"/>
    </row>
    <row r="20" spans="1:7" ht="30" customHeight="1" thickBot="1" x14ac:dyDescent="0.2">
      <c r="A20" s="38" t="s">
        <v>15</v>
      </c>
      <c r="B20" s="39"/>
      <c r="C20" s="40">
        <v>194647</v>
      </c>
      <c r="D20" s="41">
        <v>92.27</v>
      </c>
      <c r="E20" s="42">
        <v>80771945</v>
      </c>
      <c r="F20" s="43">
        <v>90.62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2020年05月&amp;R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2020-06-19T01:00:32Z</cp:lastPrinted>
  <dcterms:created xsi:type="dcterms:W3CDTF">2010-08-02T01:01:10Z</dcterms:created>
  <dcterms:modified xsi:type="dcterms:W3CDTF">2020-06-19T01:00:33Z</dcterms:modified>
</cp:coreProperties>
</file>