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<sst xmlns="http://schemas.openxmlformats.org/spreadsheetml/2006/main" count="27" uniqueCount="20">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</sst>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98418</v>
      </c>
      <c r="D2" s="13">
        <v>96.26</v>
      </c>
      <c r="E2" s="14">
        <v>39023217</v>
      </c>
      <c r="F2" s="15">
        <v>88.57</v>
      </c>
    </row>
    <row r="3" spans="1:8" ht="30" customHeight="1" x14ac:dyDescent="0.15">
      <c r="A3" s="10"/>
      <c r="B3" s="16" t="s">
        <v>4</v>
      </c>
      <c r="C3" s="17">
        <v>24000</v>
      </c>
      <c r="D3" s="18">
        <v>113.92</v>
      </c>
      <c r="E3" s="19">
        <v>9510869</v>
      </c>
      <c r="F3" s="20">
        <v>112.59</v>
      </c>
    </row>
    <row r="4" spans="1:8" ht="30" customHeight="1" x14ac:dyDescent="0.15">
      <c r="A4" s="10"/>
      <c r="B4" s="16" t="s">
        <v>5</v>
      </c>
      <c r="C4" s="17">
        <v>11701</v>
      </c>
      <c r="D4" s="18">
        <v>171.67</v>
      </c>
      <c r="E4" s="19">
        <v>4090238</v>
      </c>
      <c r="F4" s="20">
        <v>126.76</v>
      </c>
    </row>
    <row r="5" spans="1:8" ht="30" customHeight="1" x14ac:dyDescent="0.15">
      <c r="A5" s="10"/>
      <c r="B5" s="16" t="s">
        <v>6</v>
      </c>
      <c r="C5" s="17">
        <v>92</v>
      </c>
      <c r="D5" s="18">
        <v>124.32</v>
      </c>
      <c r="E5" s="19">
        <v>41984</v>
      </c>
      <c r="F5" s="20">
        <v>70.489999999999995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1764</v>
      </c>
      <c r="D7" s="23">
        <v>103.89</v>
      </c>
      <c r="E7" s="24">
        <v>572744</v>
      </c>
      <c r="F7" s="25">
        <v>104.87</v>
      </c>
    </row>
    <row r="8" spans="1:8" ht="30" customHeight="1" x14ac:dyDescent="0.15">
      <c r="A8" s="26"/>
      <c r="B8" s="27" t="s">
        <v>9</v>
      </c>
      <c r="C8" s="28">
        <f>IF(SUM(C2:C7)=0,"",SUM(C2:C7))</f>
        <v>135975</v>
      </c>
      <c r="D8" s="29">
        <f>IF(C8="","",C8/131899*100)</f>
        <v>103.09024329221602</v>
      </c>
      <c r="E8" s="30">
        <f>IF(SUM(E2:E7)=0,"",SUM(E2:E7))</f>
        <v>53239052</v>
      </c>
      <c r="F8" s="31">
        <f>IF(E8="","",E8/56338263*100)</f>
        <v>94.498923404862524</v>
      </c>
    </row>
    <row r="9" spans="1:8" ht="30" customHeight="1" x14ac:dyDescent="0.15">
      <c r="A9" s="32"/>
      <c r="B9" s="11" t="s">
        <v>10</v>
      </c>
      <c r="C9" s="12">
        <v>19595</v>
      </c>
      <c r="D9" s="13">
        <v>90.68</v>
      </c>
      <c r="E9" s="14">
        <v>7603049</v>
      </c>
      <c r="F9" s="15">
        <v>88.09</v>
      </c>
    </row>
    <row r="10" spans="1:8" ht="30" customHeight="1" x14ac:dyDescent="0.15">
      <c r="A10" s="10"/>
      <c r="B10" s="21" t="s">
        <v>8</v>
      </c>
      <c r="C10" s="22">
        <v>189</v>
      </c>
      <c r="D10" s="23">
        <v>134.04</v>
      </c>
      <c r="E10" s="24">
        <v>69549</v>
      </c>
      <c r="F10" s="25">
        <v>117.92</v>
      </c>
    </row>
    <row r="11" spans="1:8" ht="30" customHeight="1" x14ac:dyDescent="0.15">
      <c r="A11" s="26"/>
      <c r="B11" s="27" t="s">
        <v>9</v>
      </c>
      <c r="C11" s="28">
        <f>IF(SUM(C9:C10)=0,"",SUM(C9:C10))</f>
        <v>19784</v>
      </c>
      <c r="D11" s="29">
        <f>IF(C11="","",C11/21749*100)</f>
        <v>90.965101843762923</v>
      </c>
      <c r="E11" s="30">
        <f>IF(SUM(E9:E10)=0,"",SUM(E9:E10))</f>
        <v>7672598</v>
      </c>
      <c r="F11" s="31">
        <f>IF(E11="","",E11/8690202*100)</f>
        <v>88.290214657841091</v>
      </c>
    </row>
    <row r="12" spans="1:8" ht="30" customHeight="1" x14ac:dyDescent="0.15">
      <c r="A12" s="32"/>
      <c r="B12" s="11" t="s">
        <v>11</v>
      </c>
      <c r="C12" s="12">
        <v>37480</v>
      </c>
      <c r="D12" s="13">
        <v>244.07</v>
      </c>
      <c r="E12" s="14">
        <v>18794461</v>
      </c>
      <c r="F12" s="15">
        <v>242.85</v>
      </c>
    </row>
    <row r="13" spans="1:8" ht="30" customHeight="1" x14ac:dyDescent="0.15">
      <c r="A13" s="10"/>
      <c r="B13" s="16" t="s">
        <v>12</v>
      </c>
      <c r="C13" s="17">
        <v>274</v>
      </c>
      <c r="D13" s="18">
        <v>133.66</v>
      </c>
      <c r="E13" s="19">
        <v>94456</v>
      </c>
      <c r="F13" s="20">
        <v>149.75</v>
      </c>
    </row>
    <row r="14" spans="1:8" ht="30" customHeight="1" x14ac:dyDescent="0.15">
      <c r="A14" s="10"/>
      <c r="B14" s="21" t="s">
        <v>8</v>
      </c>
      <c r="C14" s="22">
        <v>391</v>
      </c>
      <c r="D14" s="23">
        <v>375.96</v>
      </c>
      <c r="E14" s="24">
        <v>43901</v>
      </c>
      <c r="F14" s="25">
        <v>51.54</v>
      </c>
    </row>
    <row r="15" spans="1:8" ht="30" customHeight="1" x14ac:dyDescent="0.15">
      <c r="A15" s="26"/>
      <c r="B15" s="27" t="s">
        <v>9</v>
      </c>
      <c r="C15" s="28">
        <f>IF(SUM(C12:C14)=0,"",SUM(C12:C14))</f>
        <v>38145</v>
      </c>
      <c r="D15" s="29">
        <f>IF(C15="","",C15/15665*100)</f>
        <v>243.50462815193103</v>
      </c>
      <c r="E15" s="30">
        <f>IF(SUM(E12:E14)=0,"",SUM(E12:E14))</f>
        <v>18932818</v>
      </c>
      <c r="F15" s="31">
        <f>IF(E15="","",E15/7887505*100)</f>
        <v>240.0355752547859</v>
      </c>
    </row>
    <row r="16" spans="1:8" ht="30" customHeight="1" x14ac:dyDescent="0.15">
      <c r="A16" s="32"/>
      <c r="B16" s="11" t="s">
        <v>13</v>
      </c>
      <c r="C16" s="12">
        <v>6331</v>
      </c>
      <c r="D16" s="13">
        <v>77.77</v>
      </c>
      <c r="E16" s="14">
        <v>2253918</v>
      </c>
      <c r="F16" s="15">
        <v>67.760000000000005</v>
      </c>
    </row>
    <row r="17" spans="1:7" ht="30" customHeight="1" x14ac:dyDescent="0.15">
      <c r="A17" s="10"/>
      <c r="B17" s="21" t="s">
        <v>8</v>
      </c>
      <c r="C17" s="22">
        <v>86</v>
      </c>
      <c r="D17" s="23">
        <v>226.32</v>
      </c>
      <c r="E17" s="24">
        <v>15485</v>
      </c>
      <c r="F17" s="25">
        <v>237.25</v>
      </c>
    </row>
    <row r="18" spans="1:7" ht="30" customHeight="1" x14ac:dyDescent="0.15">
      <c r="A18" s="26"/>
      <c r="B18" s="27" t="s">
        <v>9</v>
      </c>
      <c r="C18" s="28">
        <f>IF(SUM(C16:C17)=0,"",SUM(C16:C17))</f>
        <v>6417</v>
      </c>
      <c r="D18" s="29">
        <f>IF(C18="","",C18/8179*100)</f>
        <v>78.457024086074085</v>
      </c>
      <c r="E18" s="30">
        <f>IF(SUM(E16:E17)=0,"",SUM(E16:E17))</f>
        <v>2269403</v>
      </c>
      <c r="F18" s="31">
        <f>IF(E18="","",E18/3332737*100)</f>
        <v>68.094272065272477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200321</v>
      </c>
      <c r="D19" s="36">
        <f>IF(C19&lt;&gt; "",IF(C20 &lt;&gt;"",C19/C20*100,""),"")</f>
        <v>112.86198814594461</v>
      </c>
      <c r="E19" s="37">
        <f>IF(SUM(E18,E15,E11,E8)=0,"",SUM(E18,E15,E11,E8))</f>
        <v>82113871</v>
      </c>
      <c r="F19" s="31">
        <f>IF(E19&lt;&gt; "",IF(E20 &lt;&gt;"",E19/E20*100,""),"")</f>
        <v>107.69214879932325</v>
      </c>
      <c r="G19" s="2"/>
    </row>
    <row r="20" spans="1:7" ht="30" customHeight="1" thickBot="1" x14ac:dyDescent="0.2">
      <c r="A20" s="38" t="s">
        <v>15</v>
      </c>
      <c r="B20" s="39"/>
      <c r="C20" s="40">
        <v>177492</v>
      </c>
      <c r="D20" s="41">
        <v>87.42</v>
      </c>
      <c r="E20" s="42">
        <v>76248707</v>
      </c>
      <c r="F20" s="43">
        <v>87.53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2019年09月&amp;R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2019-10-18T02:40:54Z</cp:lastPrinted>
  <dcterms:created xsi:type="dcterms:W3CDTF">2010-08-02T01:01:10Z</dcterms:created>
  <dcterms:modified xsi:type="dcterms:W3CDTF">2019-10-18T02:40:55Z</dcterms:modified>
</cp:coreProperties>
</file>