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<sst xmlns="http://schemas.openxmlformats.org/spreadsheetml/2006/main" count="27" uniqueCount="20">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</sst>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107647</v>
      </c>
      <c r="D2" s="13">
        <v>108.85</v>
      </c>
      <c r="E2" s="14">
        <v>44459861</v>
      </c>
      <c r="F2" s="15">
        <v>111.25</v>
      </c>
    </row>
    <row r="3" spans="1:6" ht="30" customHeight="1">
      <c r="A3" s="10"/>
      <c r="B3" s="16" t="s">
        <v>4</v>
      </c>
      <c r="C3" s="17">
        <v>20146</v>
      </c>
      <c r="D3" s="18">
        <v>110.88</v>
      </c>
      <c r="E3" s="19">
        <v>7045880</v>
      </c>
      <c r="F3" s="20">
        <v>129.82</v>
      </c>
    </row>
    <row r="4" spans="1:6" ht="30" customHeight="1">
      <c r="A4" s="10"/>
      <c r="B4" s="16" t="s">
        <v>5</v>
      </c>
      <c r="C4" s="17">
        <v>4676</v>
      </c>
      <c r="D4" s="18">
        <v>104.21</v>
      </c>
      <c r="E4" s="19">
        <v>1804387</v>
      </c>
      <c r="F4" s="20">
        <v>97.69</v>
      </c>
    </row>
    <row r="5" spans="1:6" ht="30" customHeight="1">
      <c r="A5" s="10"/>
      <c r="B5" s="16" t="s">
        <v>6</v>
      </c>
      <c r="C5" s="17">
        <v>133</v>
      </c>
      <c r="D5" s="18">
        <v>135.71</v>
      </c>
      <c r="E5" s="19">
        <v>178741</v>
      </c>
      <c r="F5" s="20">
        <v>225.37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1574</v>
      </c>
      <c r="D7" s="23">
        <v>106.64</v>
      </c>
      <c r="E7" s="24">
        <v>399397</v>
      </c>
      <c r="F7" s="25">
        <v>108.65</v>
      </c>
    </row>
    <row r="8" spans="1:6" ht="30" customHeight="1">
      <c r="A8" s="26"/>
      <c r="B8" s="27" t="s">
        <v>9</v>
      </c>
      <c r="C8" s="28">
        <f>IF(SUM(C2:C7)=0,"",SUM(C2:C7))</f>
        <v>134176</v>
      </c>
      <c r="D8" s="29">
        <f>IF(C8="","",C8/123122*100)</f>
        <v>108.97808677571838</v>
      </c>
      <c r="E8" s="30">
        <f>IF(SUM(E2:E7)=0,"",SUM(E2:E7))</f>
        <v>53888266</v>
      </c>
      <c r="F8" s="31">
        <f>IF(E8="","",E8/47685104*100)</f>
        <v>113.0085948853126</v>
      </c>
    </row>
    <row r="9" spans="1:6" ht="30" customHeight="1">
      <c r="A9" s="32"/>
      <c r="B9" s="11" t="s">
        <v>10</v>
      </c>
      <c r="C9" s="12">
        <v>17937</v>
      </c>
      <c r="D9" s="13">
        <v>104.17</v>
      </c>
      <c r="E9" s="14">
        <v>6186490</v>
      </c>
      <c r="F9" s="15">
        <v>98.17</v>
      </c>
    </row>
    <row r="10" spans="1:6" ht="30" customHeight="1">
      <c r="A10" s="10"/>
      <c r="B10" s="21" t="s">
        <v>8</v>
      </c>
      <c r="C10" s="22">
        <v>355</v>
      </c>
      <c r="D10" s="23">
        <v>55.38</v>
      </c>
      <c r="E10" s="24">
        <v>59879</v>
      </c>
      <c r="F10" s="25">
        <v>23.43</v>
      </c>
    </row>
    <row r="11" spans="1:6" ht="30" customHeight="1">
      <c r="A11" s="26"/>
      <c r="B11" s="27" t="s">
        <v>9</v>
      </c>
      <c r="C11" s="28">
        <f>IF(SUM(C9:C10)=0,"",SUM(C9:C10))</f>
        <v>18292</v>
      </c>
      <c r="D11" s="29">
        <f>IF(C11="","",C11/17860*100)</f>
        <v>102.41881298992162</v>
      </c>
      <c r="E11" s="30">
        <f>IF(SUM(E9:E10)=0,"",SUM(E9:E10))</f>
        <v>6246369</v>
      </c>
      <c r="F11" s="31">
        <f>IF(E11="","",E11/6557477*100)</f>
        <v>95.255675315369</v>
      </c>
    </row>
    <row r="12" spans="1:6" ht="30" customHeight="1">
      <c r="A12" s="32"/>
      <c r="B12" s="11" t="s">
        <v>11</v>
      </c>
      <c r="C12" s="12">
        <v>38307</v>
      </c>
      <c r="D12" s="13">
        <v>109.93</v>
      </c>
      <c r="E12" s="14">
        <v>20297906</v>
      </c>
      <c r="F12" s="15">
        <v>113.99</v>
      </c>
    </row>
    <row r="13" spans="1:6" ht="30" customHeight="1">
      <c r="A13" s="10"/>
      <c r="B13" s="16" t="s">
        <v>12</v>
      </c>
      <c r="C13" s="17">
        <v>271</v>
      </c>
      <c r="D13" s="18">
        <v>82.12</v>
      </c>
      <c r="E13" s="19">
        <v>84384</v>
      </c>
      <c r="F13" s="20">
        <v>105.03</v>
      </c>
    </row>
    <row r="14" spans="1:6" ht="30" customHeight="1">
      <c r="A14" s="10"/>
      <c r="B14" s="21" t="s">
        <v>8</v>
      </c>
      <c r="C14" s="22">
        <v>435</v>
      </c>
      <c r="D14" s="23">
        <v>120.5</v>
      </c>
      <c r="E14" s="24">
        <v>124491</v>
      </c>
      <c r="F14" s="25">
        <v>162.04</v>
      </c>
    </row>
    <row r="15" spans="1:6" ht="30" customHeight="1">
      <c r="A15" s="26"/>
      <c r="B15" s="27" t="s">
        <v>9</v>
      </c>
      <c r="C15" s="28">
        <f>IF(SUM(C12:C14)=0,"",SUM(C12:C14))</f>
        <v>39013</v>
      </c>
      <c r="D15" s="29">
        <f>IF(C15="","",C15/35539*100)</f>
        <v>109.77517656658881</v>
      </c>
      <c r="E15" s="30">
        <f>IF(SUM(E12:E14)=0,"",SUM(E12:E14))</f>
        <v>20506781</v>
      </c>
      <c r="F15" s="31">
        <f>IF(E15="","",E15/17964379*100)</f>
        <v>114.15246249258047</v>
      </c>
    </row>
    <row r="16" spans="1:6" ht="30" customHeight="1">
      <c r="A16" s="32"/>
      <c r="B16" s="11" t="s">
        <v>13</v>
      </c>
      <c r="C16" s="12">
        <v>7201</v>
      </c>
      <c r="D16" s="13">
        <v>120.24</v>
      </c>
      <c r="E16" s="14">
        <v>3336123</v>
      </c>
      <c r="F16" s="15">
        <v>138.2</v>
      </c>
    </row>
    <row r="17" spans="1:6" ht="30" customHeight="1">
      <c r="A17" s="10"/>
      <c r="B17" s="21" t="s">
        <v>8</v>
      </c>
      <c r="C17" s="22">
        <v>66</v>
      </c>
      <c r="D17" s="23">
        <v>90.41</v>
      </c>
      <c r="E17" s="24">
        <v>41623</v>
      </c>
      <c r="F17" s="25">
        <v>140.22</v>
      </c>
    </row>
    <row r="18" spans="1:6" ht="30" customHeight="1">
      <c r="A18" s="26"/>
      <c r="B18" s="27" t="s">
        <v>9</v>
      </c>
      <c r="C18" s="28">
        <f>IF(SUM(C16:C17)=0,"",SUM(C16:C17))</f>
        <v>7267</v>
      </c>
      <c r="D18" s="29">
        <f>IF(C18="","",C18/6062*100)</f>
        <v>119.8779280765424</v>
      </c>
      <c r="E18" s="30">
        <f>IF(SUM(E16:E17)=0,"",SUM(E16:E17))</f>
        <v>3377746</v>
      </c>
      <c r="F18" s="31">
        <f>IF(E18="","",E18/2443663*100)</f>
        <v>138.22470610718418</v>
      </c>
    </row>
    <row r="19" spans="1:7" ht="30" customHeight="1">
      <c r="A19" s="33" t="s">
        <v>14</v>
      </c>
      <c r="B19" s="34"/>
      <c r="C19" s="35">
        <f>IF(SUM(C18,C15,C11,C8)=0,"",SUM(C18,C15,C11,C8))</f>
        <v>198748</v>
      </c>
      <c r="D19" s="36">
        <f>IF(C19&lt;&gt;"",IF(C20&lt;&gt;"",C19/C20*100,""),"")</f>
        <v>108.85350771977676</v>
      </c>
      <c r="E19" s="37">
        <f>IF(SUM(E18,E15,E11,E8)=0,"",SUM(E18,E15,E11,E8))</f>
        <v>84019162</v>
      </c>
      <c r="F19" s="31">
        <f>IF(E19&lt;&gt;"",IF(E20&lt;&gt;"",E19/E20*100,""),"")</f>
        <v>112.54984703878492</v>
      </c>
      <c r="G19" s="2"/>
    </row>
    <row r="20" spans="1:6" ht="30" customHeight="1" thickBot="1">
      <c r="A20" s="38" t="s">
        <v>15</v>
      </c>
      <c r="B20" s="39"/>
      <c r="C20" s="40">
        <v>182583</v>
      </c>
      <c r="D20" s="41">
        <v>92.17</v>
      </c>
      <c r="E20" s="42">
        <v>74650623</v>
      </c>
      <c r="F20" s="43">
        <v>95.71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2017-01-23T02:11:57Z</cp:lastPrinted>
  <dcterms:created xsi:type="dcterms:W3CDTF">2010-08-02T01:01:10Z</dcterms:created>
  <dcterms:modified xsi:type="dcterms:W3CDTF">2017-01-23T02:14:26Z</dcterms:modified>
  <cp:category/>
  <cp:version/>
  <cp:contentType/>
  <cp:contentStatus/>
</cp:coreProperties>
</file>