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<sst xmlns="http://schemas.openxmlformats.org/spreadsheetml/2006/main" count="27" uniqueCount="20">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</sst>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112146</v>
      </c>
      <c r="D2" s="13">
        <v>102.74</v>
      </c>
      <c r="E2" s="14">
        <v>45540754</v>
      </c>
      <c r="F2" s="15">
        <v>109.7</v>
      </c>
    </row>
    <row r="3" spans="1:6" ht="30" customHeight="1">
      <c r="A3" s="10"/>
      <c r="B3" s="16" t="s">
        <v>4</v>
      </c>
      <c r="C3" s="17">
        <v>21413</v>
      </c>
      <c r="D3" s="18">
        <v>108.88</v>
      </c>
      <c r="E3" s="19">
        <v>7166605</v>
      </c>
      <c r="F3" s="20">
        <v>116.88</v>
      </c>
    </row>
    <row r="4" spans="1:6" ht="30" customHeight="1">
      <c r="A4" s="10"/>
      <c r="B4" s="16" t="s">
        <v>5</v>
      </c>
      <c r="C4" s="17">
        <v>4943</v>
      </c>
      <c r="D4" s="18">
        <v>112.57</v>
      </c>
      <c r="E4" s="19">
        <v>1799775</v>
      </c>
      <c r="F4" s="20">
        <v>106.01</v>
      </c>
    </row>
    <row r="5" spans="1:6" ht="30" customHeight="1">
      <c r="A5" s="10"/>
      <c r="B5" s="16" t="s">
        <v>6</v>
      </c>
      <c r="C5" s="17">
        <v>146</v>
      </c>
      <c r="D5" s="18">
        <v>111.45</v>
      </c>
      <c r="E5" s="19">
        <v>126490</v>
      </c>
      <c r="F5" s="20">
        <v>109.1</v>
      </c>
    </row>
    <row r="6" spans="1:6" ht="30" customHeight="1">
      <c r="A6" s="10"/>
      <c r="B6" s="16" t="s">
        <v>7</v>
      </c>
      <c r="C6" s="17"/>
      <c r="D6" s="18"/>
      <c r="E6" s="19"/>
      <c r="F6" s="20"/>
    </row>
    <row r="7" spans="1:6" ht="30" customHeight="1">
      <c r="A7" s="10"/>
      <c r="B7" s="21" t="s">
        <v>8</v>
      </c>
      <c r="C7" s="22">
        <v>1696</v>
      </c>
      <c r="D7" s="23">
        <v>113.07</v>
      </c>
      <c r="E7" s="24">
        <v>437446</v>
      </c>
      <c r="F7" s="25">
        <v>130.97</v>
      </c>
    </row>
    <row r="8" spans="1:6" ht="30" customHeight="1">
      <c r="A8" s="26"/>
      <c r="B8" s="27" t="s">
        <v>9</v>
      </c>
      <c r="C8" s="28">
        <f>IF(SUM(C2:C7)=0,"",SUM(C2:C7))</f>
        <v>140344</v>
      </c>
      <c r="D8" s="29">
        <f>IF(C8="","",C8/134847*100)</f>
        <v>104.07647185328557</v>
      </c>
      <c r="E8" s="30">
        <f>IF(SUM(E2:E7)=0,"",SUM(E2:E7))</f>
        <v>55071070</v>
      </c>
      <c r="F8" s="31">
        <f>IF(E8="","",E8/49794477*100)</f>
        <v>110.59674349024692</v>
      </c>
    </row>
    <row r="9" spans="1:6" ht="30" customHeight="1">
      <c r="A9" s="32"/>
      <c r="B9" s="11" t="s">
        <v>10</v>
      </c>
      <c r="C9" s="12">
        <v>19819</v>
      </c>
      <c r="D9" s="13">
        <v>101.31</v>
      </c>
      <c r="E9" s="14">
        <v>8410972</v>
      </c>
      <c r="F9" s="15">
        <v>122.27</v>
      </c>
    </row>
    <row r="10" spans="1:6" ht="30" customHeight="1">
      <c r="A10" s="10"/>
      <c r="B10" s="21" t="s">
        <v>8</v>
      </c>
      <c r="C10" s="22">
        <v>598</v>
      </c>
      <c r="D10" s="23">
        <v>94.92</v>
      </c>
      <c r="E10" s="24">
        <v>109418</v>
      </c>
      <c r="F10" s="25">
        <v>47.17</v>
      </c>
    </row>
    <row r="11" spans="1:6" ht="30" customHeight="1">
      <c r="A11" s="26"/>
      <c r="B11" s="27" t="s">
        <v>9</v>
      </c>
      <c r="C11" s="28">
        <f>IF(SUM(C9:C10)=0,"",SUM(C9:C10))</f>
        <v>20417</v>
      </c>
      <c r="D11" s="29">
        <f>IF(C11="","",C11/20193*100)</f>
        <v>101.1092953003516</v>
      </c>
      <c r="E11" s="30">
        <f>IF(SUM(E9:E10)=0,"",SUM(E9:E10))</f>
        <v>8520390</v>
      </c>
      <c r="F11" s="31">
        <f>IF(E11="","",E11/7110864*100)</f>
        <v>119.82214819464976</v>
      </c>
    </row>
    <row r="12" spans="1:6" ht="30" customHeight="1">
      <c r="A12" s="32"/>
      <c r="B12" s="11" t="s">
        <v>11</v>
      </c>
      <c r="C12" s="12">
        <v>40697</v>
      </c>
      <c r="D12" s="13">
        <v>102.54</v>
      </c>
      <c r="E12" s="14">
        <v>19026090</v>
      </c>
      <c r="F12" s="15">
        <v>101.15</v>
      </c>
    </row>
    <row r="13" spans="1:6" ht="30" customHeight="1">
      <c r="A13" s="10"/>
      <c r="B13" s="16" t="s">
        <v>12</v>
      </c>
      <c r="C13" s="17">
        <v>291</v>
      </c>
      <c r="D13" s="18">
        <v>90.94</v>
      </c>
      <c r="E13" s="19">
        <v>106051</v>
      </c>
      <c r="F13" s="20">
        <v>149.62</v>
      </c>
    </row>
    <row r="14" spans="1:6" ht="30" customHeight="1">
      <c r="A14" s="10"/>
      <c r="B14" s="21" t="s">
        <v>8</v>
      </c>
      <c r="C14" s="22">
        <v>447</v>
      </c>
      <c r="D14" s="23">
        <v>114.32</v>
      </c>
      <c r="E14" s="24">
        <v>106035</v>
      </c>
      <c r="F14" s="25">
        <v>121.57</v>
      </c>
    </row>
    <row r="15" spans="1:6" ht="30" customHeight="1">
      <c r="A15" s="26"/>
      <c r="B15" s="27" t="s">
        <v>9</v>
      </c>
      <c r="C15" s="28">
        <f>IF(SUM(C12:C14)=0,"",SUM(C12:C14))</f>
        <v>41435</v>
      </c>
      <c r="D15" s="29">
        <f>IF(C15="","",C15/40399*100)</f>
        <v>102.56441991138394</v>
      </c>
      <c r="E15" s="30">
        <f>IF(SUM(E12:E14)=0,"",SUM(E12:E14))</f>
        <v>19238176</v>
      </c>
      <c r="F15" s="31">
        <f>IF(E15="","",E15/18967300*100)</f>
        <v>101.4281210293505</v>
      </c>
    </row>
    <row r="16" spans="1:6" ht="30" customHeight="1">
      <c r="A16" s="32"/>
      <c r="B16" s="11" t="s">
        <v>13</v>
      </c>
      <c r="C16" s="12">
        <v>7194</v>
      </c>
      <c r="D16" s="13">
        <v>108.34</v>
      </c>
      <c r="E16" s="14">
        <v>3453032</v>
      </c>
      <c r="F16" s="15">
        <v>140.67</v>
      </c>
    </row>
    <row r="17" spans="1:6" ht="30" customHeight="1">
      <c r="A17" s="10"/>
      <c r="B17" s="21" t="s">
        <v>8</v>
      </c>
      <c r="C17" s="22">
        <v>70</v>
      </c>
      <c r="D17" s="23">
        <v>72.16</v>
      </c>
      <c r="E17" s="24">
        <v>82751</v>
      </c>
      <c r="F17" s="25">
        <v>76.4</v>
      </c>
    </row>
    <row r="18" spans="1:6" ht="30" customHeight="1">
      <c r="A18" s="26"/>
      <c r="B18" s="27" t="s">
        <v>9</v>
      </c>
      <c r="C18" s="28">
        <f>IF(SUM(C16:C17)=0,"",SUM(C16:C17))</f>
        <v>7264</v>
      </c>
      <c r="D18" s="29">
        <f>IF(C18="","",C18/6737*100)</f>
        <v>107.82247291079115</v>
      </c>
      <c r="E18" s="30">
        <f>IF(SUM(E16:E17)=0,"",SUM(E16:E17))</f>
        <v>3535783</v>
      </c>
      <c r="F18" s="31">
        <f>IF(E18="","",E18/2562935*100)</f>
        <v>137.9583563375583</v>
      </c>
    </row>
    <row r="19" spans="1:7" ht="30" customHeight="1">
      <c r="A19" s="33" t="s">
        <v>14</v>
      </c>
      <c r="B19" s="34"/>
      <c r="C19" s="35">
        <f>IF(SUM(C18,C15,C11,C8)=0,"",SUM(C18,C15,C11,C8))</f>
        <v>209460</v>
      </c>
      <c r="D19" s="36">
        <f>IF(C19&lt;&gt;"",IF(C20&lt;&gt;"",C19/C20*100,""),"")</f>
        <v>103.60280151946819</v>
      </c>
      <c r="E19" s="37">
        <f>IF(SUM(E18,E15,E11,E8)=0,"",SUM(E18,E15,E11,E8))</f>
        <v>86365419</v>
      </c>
      <c r="F19" s="31">
        <f>IF(E19&lt;&gt;"",IF(E20&lt;&gt;"",E19/E20*100,""),"")</f>
        <v>110.11000798923183</v>
      </c>
      <c r="G19" s="2"/>
    </row>
    <row r="20" spans="1:6" ht="30" customHeight="1" thickBot="1">
      <c r="A20" s="38" t="s">
        <v>15</v>
      </c>
      <c r="B20" s="39"/>
      <c r="C20" s="40">
        <v>202176</v>
      </c>
      <c r="D20" s="41">
        <v>93.06</v>
      </c>
      <c r="E20" s="42">
        <v>78435576</v>
      </c>
      <c r="F20" s="43">
        <v>92.48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2016年10月&amp;C&amp;"ＭＳ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2016-11-17T06:45:38Z</cp:lastPrinted>
  <dcterms:created xsi:type="dcterms:W3CDTF">2010-08-02T01:01:10Z</dcterms:created>
  <dcterms:modified xsi:type="dcterms:W3CDTF">2016-11-17T06:45:49Z</dcterms:modified>
  <cp:category/>
  <cp:version/>
  <cp:contentType/>
  <cp:contentStatus/>
</cp:coreProperties>
</file>