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<sst xmlns="http://schemas.openxmlformats.org/spreadsheetml/2006/main" count="52" uniqueCount="45">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</sst>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3619</v>
      </c>
      <c r="C3" s="7">
        <v>114.82</v>
      </c>
      <c r="D3" s="8">
        <v>1519765</v>
      </c>
      <c r="E3" s="60">
        <v>128.09</v>
      </c>
    </row>
    <row r="4" spans="1:5" ht="21" customHeight="1" x14ac:dyDescent="0.25">
      <c r="A4" s="9" t="s">
        <v>8</v>
      </c>
      <c r="B4" s="10">
        <v>12804</v>
      </c>
      <c r="C4" s="11">
        <v>118.14</v>
      </c>
      <c r="D4" s="12">
        <v>7896378</v>
      </c>
      <c r="E4" s="61">
        <v>138.34</v>
      </c>
    </row>
    <row r="5" spans="1:5" ht="21" customHeight="1" x14ac:dyDescent="0.25">
      <c r="A5" s="9" t="s">
        <v>9</v>
      </c>
      <c r="B5" s="10">
        <v>7160</v>
      </c>
      <c r="C5" s="11">
        <v>117.01</v>
      </c>
      <c r="D5" s="12">
        <v>3529568</v>
      </c>
      <c r="E5" s="61">
        <v>126.29</v>
      </c>
    </row>
    <row r="6" spans="1:5" ht="21" customHeight="1" x14ac:dyDescent="0.25">
      <c r="A6" s="9" t="s">
        <v>10</v>
      </c>
      <c r="B6" s="10">
        <v>11593</v>
      </c>
      <c r="C6" s="11">
        <v>119.75</v>
      </c>
      <c r="D6" s="12">
        <v>5194046</v>
      </c>
      <c r="E6" s="61">
        <v>148.34</v>
      </c>
    </row>
    <row r="7" spans="1:5" ht="21" customHeight="1" x14ac:dyDescent="0.25">
      <c r="A7" s="9" t="s">
        <v>23</v>
      </c>
      <c r="B7" s="10">
        <v>1335</v>
      </c>
      <c r="C7" s="11">
        <v>112.37</v>
      </c>
      <c r="D7" s="12">
        <v>493902</v>
      </c>
      <c r="E7" s="61">
        <v>139.22999999999999</v>
      </c>
    </row>
    <row r="8" spans="1:5" ht="21" customHeight="1" x14ac:dyDescent="0.25">
      <c r="A8" s="9" t="s">
        <v>24</v>
      </c>
      <c r="B8" s="10">
        <v>1729</v>
      </c>
      <c r="C8" s="11">
        <v>96.43</v>
      </c>
      <c r="D8" s="12">
        <v>509238</v>
      </c>
      <c r="E8" s="61">
        <v>89</v>
      </c>
    </row>
    <row r="9" spans="1:5" ht="21" customHeight="1" x14ac:dyDescent="0.25">
      <c r="A9" s="13" t="s">
        <v>11</v>
      </c>
      <c r="B9" s="14">
        <v>3016</v>
      </c>
      <c r="C9" s="15">
        <v>114.76</v>
      </c>
      <c r="D9" s="16">
        <v>896086</v>
      </c>
      <c r="E9" s="62">
        <v>123.33</v>
      </c>
    </row>
    <row r="10" spans="1:5" ht="21" customHeight="1" x14ac:dyDescent="0.25">
      <c r="A10" s="68" t="s">
        <v>2</v>
      </c>
      <c r="B10" s="17">
        <f>IF(SUM(B3:B9)=0,"",SUM(B3:B9))</f>
        <v>41256</v>
      </c>
      <c r="C10" s="18">
        <f>IF(B10="","",B10/35399*100)</f>
        <v>116.54566513178339</v>
      </c>
      <c r="D10" s="19">
        <f>IF(SUM(D3:D9)=0,"",SUM(D3:D9))</f>
        <v>20038983</v>
      </c>
      <c r="E10" s="63">
        <f>IF(D10="","",D10/14844248*100)</f>
        <v>134.99493541201952</v>
      </c>
    </row>
    <row r="11" spans="1:5" ht="21" customHeight="1" x14ac:dyDescent="0.25">
      <c r="A11" s="5" t="s">
        <v>25</v>
      </c>
      <c r="B11" s="6">
        <v>2023</v>
      </c>
      <c r="C11" s="7">
        <v>104.71</v>
      </c>
      <c r="D11" s="8">
        <v>1287024</v>
      </c>
      <c r="E11" s="60">
        <v>153.19999999999999</v>
      </c>
    </row>
    <row r="12" spans="1:5" ht="21" customHeight="1" x14ac:dyDescent="0.25">
      <c r="A12" s="9" t="s">
        <v>26</v>
      </c>
      <c r="B12" s="10">
        <v>9340</v>
      </c>
      <c r="C12" s="11">
        <v>103.64</v>
      </c>
      <c r="D12" s="12">
        <v>4583839</v>
      </c>
      <c r="E12" s="61">
        <v>116.82</v>
      </c>
    </row>
    <row r="13" spans="1:5" ht="21" customHeight="1" x14ac:dyDescent="0.25">
      <c r="A13" s="9" t="s">
        <v>27</v>
      </c>
      <c r="B13" s="10">
        <v>2569</v>
      </c>
      <c r="C13" s="11">
        <v>87.89</v>
      </c>
      <c r="D13" s="12">
        <v>1321392</v>
      </c>
      <c r="E13" s="61">
        <v>111.2</v>
      </c>
    </row>
    <row r="14" spans="1:5" ht="21" customHeight="1" x14ac:dyDescent="0.25">
      <c r="A14" s="9" t="s">
        <v>28</v>
      </c>
      <c r="B14" s="10">
        <v>1396</v>
      </c>
      <c r="C14" s="11">
        <v>117.02</v>
      </c>
      <c r="D14" s="12">
        <v>763826</v>
      </c>
      <c r="E14" s="61">
        <v>125.71</v>
      </c>
    </row>
    <row r="15" spans="1:5" ht="21" customHeight="1" x14ac:dyDescent="0.25">
      <c r="A15" s="9" t="s">
        <v>29</v>
      </c>
      <c r="B15" s="10">
        <v>6699</v>
      </c>
      <c r="C15" s="11">
        <v>117.77</v>
      </c>
      <c r="D15" s="12">
        <v>3571393</v>
      </c>
      <c r="E15" s="61">
        <v>114.25</v>
      </c>
    </row>
    <row r="16" spans="1:5" ht="21" customHeight="1" x14ac:dyDescent="0.25">
      <c r="A16" s="9" t="s">
        <v>12</v>
      </c>
      <c r="B16" s="10">
        <v>751</v>
      </c>
      <c r="C16" s="11">
        <v>103.44</v>
      </c>
      <c r="D16" s="12">
        <v>280469</v>
      </c>
      <c r="E16" s="61">
        <v>100.63</v>
      </c>
    </row>
    <row r="17" spans="1:5" ht="21" customHeight="1" x14ac:dyDescent="0.25">
      <c r="A17" s="9" t="s">
        <v>13</v>
      </c>
      <c r="B17" s="10">
        <v>4601</v>
      </c>
      <c r="C17" s="11">
        <v>103.49</v>
      </c>
      <c r="D17" s="12">
        <v>2409908</v>
      </c>
      <c r="E17" s="61">
        <v>150.83000000000001</v>
      </c>
    </row>
    <row r="18" spans="1:5" ht="21" customHeight="1" x14ac:dyDescent="0.25">
      <c r="A18" s="9" t="s">
        <v>14</v>
      </c>
      <c r="B18" s="10">
        <v>1501</v>
      </c>
      <c r="C18" s="11">
        <v>109.96</v>
      </c>
      <c r="D18" s="12">
        <v>652572</v>
      </c>
      <c r="E18" s="61">
        <v>91.9</v>
      </c>
    </row>
    <row r="19" spans="1:5" ht="21" customHeight="1" x14ac:dyDescent="0.25">
      <c r="A19" s="20" t="s">
        <v>30</v>
      </c>
      <c r="B19" s="21">
        <v>675</v>
      </c>
      <c r="C19" s="22">
        <v>100</v>
      </c>
      <c r="D19" s="23">
        <v>343921</v>
      </c>
      <c r="E19" s="64">
        <v>111.74</v>
      </c>
    </row>
    <row r="20" spans="1:5" ht="21" customHeight="1" x14ac:dyDescent="0.25">
      <c r="A20" s="68" t="s">
        <v>3</v>
      </c>
      <c r="B20" s="17">
        <f>IF(SUM(B11:B19)=0,"",SUM(B11:B19))</f>
        <v>29555</v>
      </c>
      <c r="C20" s="18">
        <f>IF(B20="","",B20/27960*100)</f>
        <v>105.70457796852646</v>
      </c>
      <c r="D20" s="19">
        <f>IF(SUM(D11:D19)=0,"",SUM(D11:D19))</f>
        <v>15214344</v>
      </c>
      <c r="E20" s="63">
        <f>IF(D20="","",D20/12580447*100)</f>
        <v>120.93643413465355</v>
      </c>
    </row>
    <row r="21" spans="1:5" ht="21" customHeight="1" x14ac:dyDescent="0.25">
      <c r="A21" s="5" t="s">
        <v>31</v>
      </c>
      <c r="B21" s="6">
        <v>1874</v>
      </c>
      <c r="C21" s="7">
        <v>115.47</v>
      </c>
      <c r="D21" s="8">
        <v>538180</v>
      </c>
      <c r="E21" s="60">
        <v>106.44</v>
      </c>
    </row>
    <row r="22" spans="1:5" ht="21" customHeight="1" x14ac:dyDescent="0.25">
      <c r="A22" s="9" t="s">
        <v>32</v>
      </c>
      <c r="B22" s="10">
        <v>350</v>
      </c>
      <c r="C22" s="11">
        <v>86</v>
      </c>
      <c r="D22" s="12">
        <v>70137</v>
      </c>
      <c r="E22" s="61">
        <v>62.68</v>
      </c>
    </row>
    <row r="23" spans="1:5" ht="21" customHeight="1" x14ac:dyDescent="0.25">
      <c r="A23" s="9" t="s">
        <v>15</v>
      </c>
      <c r="B23" s="10">
        <v>16434</v>
      </c>
      <c r="C23" s="11">
        <v>98.22</v>
      </c>
      <c r="D23" s="12">
        <v>6689962</v>
      </c>
      <c r="E23" s="61">
        <v>99.24</v>
      </c>
    </row>
    <row r="24" spans="1:5" ht="21" customHeight="1" x14ac:dyDescent="0.25">
      <c r="A24" s="9" t="s">
        <v>33</v>
      </c>
      <c r="B24" s="10">
        <v>5794</v>
      </c>
      <c r="C24" s="11">
        <v>118.1</v>
      </c>
      <c r="D24" s="12">
        <v>2576432</v>
      </c>
      <c r="E24" s="61">
        <v>122.36</v>
      </c>
    </row>
    <row r="25" spans="1:5" ht="21" customHeight="1" x14ac:dyDescent="0.25">
      <c r="A25" s="9" t="s">
        <v>34</v>
      </c>
      <c r="B25" s="10">
        <v>8829</v>
      </c>
      <c r="C25" s="11">
        <v>110.25</v>
      </c>
      <c r="D25" s="12">
        <v>4256458</v>
      </c>
      <c r="E25" s="61">
        <v>114.72</v>
      </c>
    </row>
    <row r="26" spans="1:5" ht="21" customHeight="1" x14ac:dyDescent="0.25">
      <c r="A26" s="9" t="s">
        <v>35</v>
      </c>
      <c r="B26" s="10">
        <v>6310</v>
      </c>
      <c r="C26" s="11">
        <v>110.37</v>
      </c>
      <c r="D26" s="12">
        <v>2389784</v>
      </c>
      <c r="E26" s="61">
        <v>133.87</v>
      </c>
    </row>
    <row r="27" spans="1:5" ht="21" customHeight="1" x14ac:dyDescent="0.25">
      <c r="A27" s="9" t="s">
        <v>36</v>
      </c>
      <c r="B27" s="10">
        <v>16352</v>
      </c>
      <c r="C27" s="11">
        <v>94.32</v>
      </c>
      <c r="D27" s="12">
        <v>4435380</v>
      </c>
      <c r="E27" s="61">
        <v>86.47</v>
      </c>
    </row>
    <row r="28" spans="1:5" ht="21" customHeight="1" x14ac:dyDescent="0.25">
      <c r="A28" s="9" t="s">
        <v>16</v>
      </c>
      <c r="B28" s="10">
        <v>18095</v>
      </c>
      <c r="C28" s="11">
        <v>102.85</v>
      </c>
      <c r="D28" s="12">
        <v>5256251</v>
      </c>
      <c r="E28" s="61">
        <v>108.02</v>
      </c>
    </row>
    <row r="29" spans="1:5" ht="21" customHeight="1" x14ac:dyDescent="0.25">
      <c r="A29" s="9" t="s">
        <v>17</v>
      </c>
      <c r="B29" s="10">
        <v>20593</v>
      </c>
      <c r="C29" s="11">
        <v>105.47</v>
      </c>
      <c r="D29" s="12">
        <v>9220694</v>
      </c>
      <c r="E29" s="61">
        <v>114.61</v>
      </c>
    </row>
    <row r="30" spans="1:5" ht="21" customHeight="1" x14ac:dyDescent="0.25">
      <c r="A30" s="9" t="s">
        <v>37</v>
      </c>
      <c r="B30" s="10">
        <v>7179</v>
      </c>
      <c r="C30" s="11">
        <v>98.79</v>
      </c>
      <c r="D30" s="12">
        <v>2189986</v>
      </c>
      <c r="E30" s="61">
        <v>82.95</v>
      </c>
    </row>
    <row r="31" spans="1:5" ht="21" customHeight="1" x14ac:dyDescent="0.25">
      <c r="A31" s="9" t="s">
        <v>38</v>
      </c>
      <c r="B31" s="10">
        <v>6340</v>
      </c>
      <c r="C31" s="11">
        <v>114.44</v>
      </c>
      <c r="D31" s="12">
        <v>1812711</v>
      </c>
      <c r="E31" s="61">
        <v>117.78</v>
      </c>
    </row>
    <row r="32" spans="1:5" ht="21" customHeight="1" x14ac:dyDescent="0.25">
      <c r="A32" s="9" t="s">
        <v>18</v>
      </c>
      <c r="B32" s="10">
        <v>52600</v>
      </c>
      <c r="C32" s="11">
        <v>97.3</v>
      </c>
      <c r="D32" s="12">
        <v>20729602</v>
      </c>
      <c r="E32" s="61">
        <v>101.72</v>
      </c>
    </row>
    <row r="33" spans="1:5" ht="21" customHeight="1" x14ac:dyDescent="0.25">
      <c r="A33" s="13" t="s">
        <v>19</v>
      </c>
      <c r="B33" s="14">
        <v>11945</v>
      </c>
      <c r="C33" s="15">
        <v>101.08</v>
      </c>
      <c r="D33" s="16">
        <v>3794540</v>
      </c>
      <c r="E33" s="62">
        <v>110.57</v>
      </c>
    </row>
    <row r="34" spans="1:5" ht="21" customHeight="1" x14ac:dyDescent="0.25">
      <c r="A34" s="68" t="s">
        <v>4</v>
      </c>
      <c r="B34" s="17">
        <f>IF(SUM(B21:B33)=0,"",SUM(B21:B33))</f>
        <v>172695</v>
      </c>
      <c r="C34" s="18">
        <f>IF(B34="","",B34/170532*100)</f>
        <v>101.26838364647104</v>
      </c>
      <c r="D34" s="19">
        <f>IF(SUM(D21:D33)=0,"",SUM(D21:D33))</f>
        <v>63960117</v>
      </c>
      <c r="E34" s="63">
        <f>IF(D34="","",D34/60990393*100)</f>
        <v>104.86916685386829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243506</v>
      </c>
      <c r="C35" s="25">
        <f>IF(B35&lt;&gt; "",IF(B36 &lt;&gt;"",B35/B36*100,""),"")</f>
        <v>104.11088926038197</v>
      </c>
      <c r="D35" s="19">
        <f xml:space="preserve"> IF(SUM(D34,D20,D10)+0=0,"",SUM(D34,D20,D10)+0)</f>
        <v>99213444</v>
      </c>
      <c r="E35" s="65">
        <f>IF(D35&lt;&gt; "",IF(D36 &lt;&gt;"",D35/D36*100,""),"")</f>
        <v>112.21325029954163</v>
      </c>
    </row>
    <row r="36" spans="1:5" ht="20.25" customHeight="1" thickBot="1" x14ac:dyDescent="0.3">
      <c r="A36" s="26" t="s">
        <v>6</v>
      </c>
      <c r="B36" s="27">
        <v>233891</v>
      </c>
      <c r="C36" s="28">
        <v>100.35</v>
      </c>
      <c r="D36" s="29">
        <v>88415088</v>
      </c>
      <c r="E36" s="54">
        <v>113.31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2779</v>
      </c>
      <c r="C38" s="32">
        <v>110.81</v>
      </c>
      <c r="D38" s="33">
        <v>847855</v>
      </c>
      <c r="E38" s="56">
        <v>143.61000000000001</v>
      </c>
    </row>
    <row r="39" spans="1:5" s="70" customFormat="1" ht="21" customHeight="1" x14ac:dyDescent="0.25">
      <c r="A39" s="34" t="s">
        <v>41</v>
      </c>
      <c r="B39" s="35">
        <v>4034</v>
      </c>
      <c r="C39" s="36">
        <v>108.53</v>
      </c>
      <c r="D39" s="37">
        <v>1311580</v>
      </c>
      <c r="E39" s="57">
        <v>131.19999999999999</v>
      </c>
    </row>
    <row r="40" spans="1:5" s="70" customFormat="1" ht="21" customHeight="1" x14ac:dyDescent="0.25">
      <c r="A40" s="34" t="s">
        <v>42</v>
      </c>
      <c r="B40" s="35">
        <v>15300</v>
      </c>
      <c r="C40" s="36">
        <v>101.72</v>
      </c>
      <c r="D40" s="37">
        <v>6340607</v>
      </c>
      <c r="E40" s="57">
        <v>124.75</v>
      </c>
    </row>
    <row r="41" spans="1:5" s="70" customFormat="1" ht="21" customHeight="1" x14ac:dyDescent="0.25">
      <c r="A41" s="24" t="s">
        <v>5</v>
      </c>
      <c r="B41" s="17">
        <f>IF(SUM(B38:B40)=0,"",SUM(B38:B40))</f>
        <v>22113</v>
      </c>
      <c r="C41" s="39">
        <f>IF(B41&lt;&gt; "",IF(B42 &lt;&gt;"",B41/B42*100,""),"")</f>
        <v>103.97799407532797</v>
      </c>
      <c r="D41" s="19">
        <f>IF(SUM(D38:D40)=0,"",SUM(D38:D40))</f>
        <v>8500042</v>
      </c>
      <c r="E41" s="58">
        <f>IF(D41&lt;&gt; "",IF(D42 &lt;&gt;"",D41/D42*100,""),"")</f>
        <v>127.38471627742337</v>
      </c>
    </row>
    <row r="42" spans="1:5" s="70" customFormat="1" ht="21" customHeight="1" thickBot="1" x14ac:dyDescent="0.3">
      <c r="A42" s="41" t="s">
        <v>6</v>
      </c>
      <c r="B42" s="42">
        <v>21267</v>
      </c>
      <c r="C42" s="43">
        <v>88.5</v>
      </c>
      <c r="D42" s="44">
        <v>6672733</v>
      </c>
      <c r="E42" s="59">
        <v>90.28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258</v>
      </c>
      <c r="C44" s="51">
        <v>1357.89</v>
      </c>
      <c r="D44" s="52">
        <v>486565</v>
      </c>
      <c r="E44" s="53">
        <v>360.8</v>
      </c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>
        <v>54</v>
      </c>
      <c r="C46" s="36">
        <v>192.86</v>
      </c>
      <c r="D46" s="37">
        <v>186598</v>
      </c>
      <c r="E46" s="38">
        <v>21.83</v>
      </c>
    </row>
    <row r="47" spans="1:5" s="70" customFormat="1" ht="21" customHeight="1" x14ac:dyDescent="0.25">
      <c r="A47" s="24" t="s">
        <v>5</v>
      </c>
      <c r="B47" s="17">
        <f>IF(SUM(B44:B46)=0,"",SUM(B44:B46))</f>
        <v>312</v>
      </c>
      <c r="C47" s="39">
        <f>IF(B47&lt;&gt; "",IF(B48 &lt;&gt;"",B47/B48*100,""),"")</f>
        <v>487.5</v>
      </c>
      <c r="D47" s="19">
        <f>IF(SUM(D44:D46)=0,"",SUM(D44:D46))</f>
        <v>673163</v>
      </c>
      <c r="E47" s="40">
        <f>IF(D47&lt;&gt; "",IF(D48 &lt;&gt;"",D47/D48*100,""),"")</f>
        <v>66.080722647929022</v>
      </c>
    </row>
    <row r="48" spans="1:5" s="70" customFormat="1" ht="21" customHeight="1" thickBot="1" x14ac:dyDescent="0.3">
      <c r="A48" s="41" t="s">
        <v>6</v>
      </c>
      <c r="B48" s="42">
        <v>64</v>
      </c>
      <c r="C48" s="43"/>
      <c r="D48" s="44">
        <v>1018698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2022-01-19T00:15:16Z</cp:lastPrinted>
  <dcterms:created xsi:type="dcterms:W3CDTF">2010-01-21T06:45:20Z</dcterms:created>
  <dcterms:modified xsi:type="dcterms:W3CDTF">2022-01-19T00:15:22Z</dcterms:modified>
</cp:coreProperties>
</file>