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<sst xmlns="http://schemas.openxmlformats.org/spreadsheetml/2006/main" count="52" uniqueCount="45">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</sst>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3189</v>
      </c>
      <c r="C3" s="7">
        <v>83.24</v>
      </c>
      <c r="D3" s="8">
        <v>1581030</v>
      </c>
      <c r="E3" s="60">
        <v>104.45</v>
      </c>
    </row>
    <row r="4" spans="1:5" ht="21" customHeight="1" x14ac:dyDescent="0.3">
      <c r="A4" s="9" t="s">
        <v>8</v>
      </c>
      <c r="B4" s="10">
        <v>15012</v>
      </c>
      <c r="C4" s="11">
        <v>143.66999999999999</v>
      </c>
      <c r="D4" s="12">
        <v>13686166</v>
      </c>
      <c r="E4" s="61">
        <v>279.76</v>
      </c>
    </row>
    <row r="5" spans="1:5" ht="21" customHeight="1" x14ac:dyDescent="0.3">
      <c r="A5" s="9" t="s">
        <v>9</v>
      </c>
      <c r="B5" s="10">
        <v>6613</v>
      </c>
      <c r="C5" s="11">
        <v>112.72</v>
      </c>
      <c r="D5" s="12">
        <v>3339858</v>
      </c>
      <c r="E5" s="61">
        <v>134.49</v>
      </c>
    </row>
    <row r="6" spans="1:5" ht="21" customHeight="1" x14ac:dyDescent="0.3">
      <c r="A6" s="9" t="s">
        <v>10</v>
      </c>
      <c r="B6" s="10">
        <v>9607</v>
      </c>
      <c r="C6" s="11">
        <v>91.94</v>
      </c>
      <c r="D6" s="12">
        <v>4058481</v>
      </c>
      <c r="E6" s="61">
        <v>110.8</v>
      </c>
    </row>
    <row r="7" spans="1:5" ht="21" customHeight="1" x14ac:dyDescent="0.3">
      <c r="A7" s="9" t="s">
        <v>23</v>
      </c>
      <c r="B7" s="10">
        <v>1289</v>
      </c>
      <c r="C7" s="11">
        <v>93.27</v>
      </c>
      <c r="D7" s="12">
        <v>722649</v>
      </c>
      <c r="E7" s="61">
        <v>230.4</v>
      </c>
    </row>
    <row r="8" spans="1:5" ht="21" customHeight="1" x14ac:dyDescent="0.3">
      <c r="A8" s="9" t="s">
        <v>24</v>
      </c>
      <c r="B8" s="10">
        <v>1876</v>
      </c>
      <c r="C8" s="11">
        <v>91.25</v>
      </c>
      <c r="D8" s="12">
        <v>917682</v>
      </c>
      <c r="E8" s="61">
        <v>126.03</v>
      </c>
    </row>
    <row r="9" spans="1:5" ht="21" customHeight="1" x14ac:dyDescent="0.3">
      <c r="A9" s="13" t="s">
        <v>11</v>
      </c>
      <c r="B9" s="14">
        <v>2551</v>
      </c>
      <c r="C9" s="15">
        <v>91.34</v>
      </c>
      <c r="D9" s="16">
        <v>711262</v>
      </c>
      <c r="E9" s="62">
        <v>88.94</v>
      </c>
    </row>
    <row r="10" spans="1:5" ht="21" customHeight="1" x14ac:dyDescent="0.3">
      <c r="A10" s="68" t="s">
        <v>2</v>
      </c>
      <c r="B10" s="17">
        <f>IF(SUM(B3:B9)=0,"",SUM(B3:B9))</f>
        <v>40137</v>
      </c>
      <c r="C10" s="18">
        <f>IF(B10="","",B10/36827*100)</f>
        <v>108.98797078230646</v>
      </c>
      <c r="D10" s="19">
        <f>IF(SUM(D3:D9)=0,"",SUM(D3:D9))</f>
        <v>25017128</v>
      </c>
      <c r="E10" s="63">
        <f>IF(D10="","",D10/14393524*100)</f>
        <v>173.80822097493288</v>
      </c>
    </row>
    <row r="11" spans="1:5" ht="21" customHeight="1" x14ac:dyDescent="0.3">
      <c r="A11" s="5" t="s">
        <v>25</v>
      </c>
      <c r="B11" s="6">
        <v>1978</v>
      </c>
      <c r="C11" s="7">
        <v>81.23</v>
      </c>
      <c r="D11" s="8">
        <v>1076503</v>
      </c>
      <c r="E11" s="60">
        <v>109.07</v>
      </c>
    </row>
    <row r="12" spans="1:5" ht="21" customHeight="1" x14ac:dyDescent="0.3">
      <c r="A12" s="9" t="s">
        <v>26</v>
      </c>
      <c r="B12" s="10">
        <v>9507</v>
      </c>
      <c r="C12" s="11">
        <v>90.46</v>
      </c>
      <c r="D12" s="12">
        <v>4365938</v>
      </c>
      <c r="E12" s="61">
        <v>99.34</v>
      </c>
    </row>
    <row r="13" spans="1:5" ht="21" customHeight="1" x14ac:dyDescent="0.3">
      <c r="A13" s="9" t="s">
        <v>27</v>
      </c>
      <c r="B13" s="10">
        <v>2530</v>
      </c>
      <c r="C13" s="11">
        <v>80.7</v>
      </c>
      <c r="D13" s="12">
        <v>1072175</v>
      </c>
      <c r="E13" s="61">
        <v>100.21</v>
      </c>
    </row>
    <row r="14" spans="1:5" ht="21" customHeight="1" x14ac:dyDescent="0.3">
      <c r="A14" s="9" t="s">
        <v>28</v>
      </c>
      <c r="B14" s="10">
        <v>1431</v>
      </c>
      <c r="C14" s="11">
        <v>78.45</v>
      </c>
      <c r="D14" s="12">
        <v>760385</v>
      </c>
      <c r="E14" s="61">
        <v>93.24</v>
      </c>
    </row>
    <row r="15" spans="1:5" ht="21" customHeight="1" x14ac:dyDescent="0.3">
      <c r="A15" s="9" t="s">
        <v>29</v>
      </c>
      <c r="B15" s="10">
        <v>5426</v>
      </c>
      <c r="C15" s="11">
        <v>98.39</v>
      </c>
      <c r="D15" s="12">
        <v>2747859</v>
      </c>
      <c r="E15" s="61">
        <v>106.89</v>
      </c>
    </row>
    <row r="16" spans="1:5" ht="21" customHeight="1" x14ac:dyDescent="0.3">
      <c r="A16" s="9" t="s">
        <v>12</v>
      </c>
      <c r="B16" s="10">
        <v>706</v>
      </c>
      <c r="C16" s="11">
        <v>80.05</v>
      </c>
      <c r="D16" s="12">
        <v>282393</v>
      </c>
      <c r="E16" s="61">
        <v>95.26</v>
      </c>
    </row>
    <row r="17" spans="1:5" ht="21" customHeight="1" x14ac:dyDescent="0.3">
      <c r="A17" s="9" t="s">
        <v>13</v>
      </c>
      <c r="B17" s="10">
        <v>4196</v>
      </c>
      <c r="C17" s="11">
        <v>85.79</v>
      </c>
      <c r="D17" s="12">
        <v>1936204</v>
      </c>
      <c r="E17" s="61">
        <v>98.26</v>
      </c>
    </row>
    <row r="18" spans="1:5" ht="21" customHeight="1" x14ac:dyDescent="0.3">
      <c r="A18" s="9" t="s">
        <v>14</v>
      </c>
      <c r="B18" s="10">
        <v>1280</v>
      </c>
      <c r="C18" s="11">
        <v>76.92</v>
      </c>
      <c r="D18" s="12">
        <v>700353</v>
      </c>
      <c r="E18" s="61">
        <v>100.76</v>
      </c>
    </row>
    <row r="19" spans="1:5" ht="21" customHeight="1" x14ac:dyDescent="0.3">
      <c r="A19" s="20" t="s">
        <v>30</v>
      </c>
      <c r="B19" s="21">
        <v>617</v>
      </c>
      <c r="C19" s="22">
        <v>75.06</v>
      </c>
      <c r="D19" s="23">
        <v>394267</v>
      </c>
      <c r="E19" s="64">
        <v>113.72</v>
      </c>
    </row>
    <row r="20" spans="1:5" ht="21" customHeight="1" x14ac:dyDescent="0.3">
      <c r="A20" s="68" t="s">
        <v>3</v>
      </c>
      <c r="B20" s="17">
        <f>IF(SUM(B11:B19)=0,"",SUM(B11:B19))</f>
        <v>27671</v>
      </c>
      <c r="C20" s="18">
        <f>IF(B20="","",B20/31678*100)</f>
        <v>87.350842856240931</v>
      </c>
      <c r="D20" s="19">
        <f>IF(SUM(D11:D19)=0,"",SUM(D11:D19))</f>
        <v>13336077</v>
      </c>
      <c r="E20" s="63">
        <f>IF(D20="","",D20/13146992*100)</f>
        <v>101.43823773529337</v>
      </c>
    </row>
    <row r="21" spans="1:5" ht="21" customHeight="1" x14ac:dyDescent="0.3">
      <c r="A21" s="5" t="s">
        <v>31</v>
      </c>
      <c r="B21" s="6">
        <v>1595</v>
      </c>
      <c r="C21" s="7">
        <v>72.599999999999994</v>
      </c>
      <c r="D21" s="8">
        <v>450048</v>
      </c>
      <c r="E21" s="60">
        <v>71.709999999999994</v>
      </c>
    </row>
    <row r="22" spans="1:5" ht="21" customHeight="1" x14ac:dyDescent="0.3">
      <c r="A22" s="9" t="s">
        <v>32</v>
      </c>
      <c r="B22" s="10">
        <v>292</v>
      </c>
      <c r="C22" s="11">
        <v>58.28</v>
      </c>
      <c r="D22" s="12">
        <v>61208</v>
      </c>
      <c r="E22" s="61">
        <v>46.96</v>
      </c>
    </row>
    <row r="23" spans="1:5" ht="21" customHeight="1" x14ac:dyDescent="0.3">
      <c r="A23" s="9" t="s">
        <v>15</v>
      </c>
      <c r="B23" s="10">
        <v>12809</v>
      </c>
      <c r="C23" s="11">
        <v>102.85</v>
      </c>
      <c r="D23" s="12">
        <v>5107919</v>
      </c>
      <c r="E23" s="61">
        <v>124.84</v>
      </c>
    </row>
    <row r="24" spans="1:5" ht="21" customHeight="1" x14ac:dyDescent="0.3">
      <c r="A24" s="9" t="s">
        <v>33</v>
      </c>
      <c r="B24" s="10">
        <v>5299</v>
      </c>
      <c r="C24" s="11">
        <v>91.44</v>
      </c>
      <c r="D24" s="12">
        <v>2376118</v>
      </c>
      <c r="E24" s="61">
        <v>135.97999999999999</v>
      </c>
    </row>
    <row r="25" spans="1:5" ht="21" customHeight="1" x14ac:dyDescent="0.3">
      <c r="A25" s="9" t="s">
        <v>34</v>
      </c>
      <c r="B25" s="10">
        <v>7446</v>
      </c>
      <c r="C25" s="11">
        <v>86.3</v>
      </c>
      <c r="D25" s="12">
        <v>2980333</v>
      </c>
      <c r="E25" s="61">
        <v>116.57</v>
      </c>
    </row>
    <row r="26" spans="1:5" ht="21" customHeight="1" x14ac:dyDescent="0.3">
      <c r="A26" s="9" t="s">
        <v>35</v>
      </c>
      <c r="B26" s="10">
        <v>5466</v>
      </c>
      <c r="C26" s="11">
        <v>96.56</v>
      </c>
      <c r="D26" s="12">
        <v>1831685</v>
      </c>
      <c r="E26" s="61">
        <v>124.87</v>
      </c>
    </row>
    <row r="27" spans="1:5" ht="21" customHeight="1" x14ac:dyDescent="0.3">
      <c r="A27" s="9" t="s">
        <v>36</v>
      </c>
      <c r="B27" s="10">
        <v>18699</v>
      </c>
      <c r="C27" s="11">
        <v>110.2</v>
      </c>
      <c r="D27" s="12">
        <v>5638817</v>
      </c>
      <c r="E27" s="61">
        <v>135.16</v>
      </c>
    </row>
    <row r="28" spans="1:5" ht="21" customHeight="1" x14ac:dyDescent="0.3">
      <c r="A28" s="9" t="s">
        <v>16</v>
      </c>
      <c r="B28" s="10">
        <v>15745</v>
      </c>
      <c r="C28" s="11">
        <v>93.36</v>
      </c>
      <c r="D28" s="12">
        <v>4485106</v>
      </c>
      <c r="E28" s="61">
        <v>102.14</v>
      </c>
    </row>
    <row r="29" spans="1:5" ht="21" customHeight="1" x14ac:dyDescent="0.3">
      <c r="A29" s="9" t="s">
        <v>17</v>
      </c>
      <c r="B29" s="10">
        <v>16861</v>
      </c>
      <c r="C29" s="11">
        <v>94.51</v>
      </c>
      <c r="D29" s="12">
        <v>7364001</v>
      </c>
      <c r="E29" s="61">
        <v>104.49</v>
      </c>
    </row>
    <row r="30" spans="1:5" ht="21" customHeight="1" x14ac:dyDescent="0.3">
      <c r="A30" s="9" t="s">
        <v>37</v>
      </c>
      <c r="B30" s="10">
        <v>7793</v>
      </c>
      <c r="C30" s="11">
        <v>101.59</v>
      </c>
      <c r="D30" s="12">
        <v>3130550</v>
      </c>
      <c r="E30" s="61">
        <v>151.69</v>
      </c>
    </row>
    <row r="31" spans="1:5" ht="21" customHeight="1" x14ac:dyDescent="0.3">
      <c r="A31" s="9" t="s">
        <v>38</v>
      </c>
      <c r="B31" s="10">
        <v>6113</v>
      </c>
      <c r="C31" s="11">
        <v>118.38</v>
      </c>
      <c r="D31" s="12">
        <v>2121840</v>
      </c>
      <c r="E31" s="61">
        <v>189.41</v>
      </c>
    </row>
    <row r="32" spans="1:5" ht="21" customHeight="1" x14ac:dyDescent="0.3">
      <c r="A32" s="9" t="s">
        <v>18</v>
      </c>
      <c r="B32" s="10">
        <v>40763</v>
      </c>
      <c r="C32" s="11">
        <v>100.13</v>
      </c>
      <c r="D32" s="12">
        <v>18632951</v>
      </c>
      <c r="E32" s="61">
        <v>129.68</v>
      </c>
    </row>
    <row r="33" spans="1:5" ht="21" customHeight="1" x14ac:dyDescent="0.3">
      <c r="A33" s="13" t="s">
        <v>19</v>
      </c>
      <c r="B33" s="14">
        <v>8451</v>
      </c>
      <c r="C33" s="15">
        <v>85.06</v>
      </c>
      <c r="D33" s="16">
        <v>2412776</v>
      </c>
      <c r="E33" s="62">
        <v>96.14</v>
      </c>
    </row>
    <row r="34" spans="1:5" ht="21" customHeight="1" x14ac:dyDescent="0.3">
      <c r="A34" s="68" t="s">
        <v>4</v>
      </c>
      <c r="B34" s="17">
        <f>IF(SUM(B21:B33)=0,"",SUM(B21:B33))</f>
        <v>147332</v>
      </c>
      <c r="C34" s="18">
        <f>IF(B34="","",B34/150390*100)</f>
        <v>97.966620121018693</v>
      </c>
      <c r="D34" s="19">
        <f>IF(SUM(D21:D33)=0,"",SUM(D21:D33))</f>
        <v>56593352</v>
      </c>
      <c r="E34" s="63">
        <f>IF(D34="","",D34/46292949*100)</f>
        <v>122.25047922524874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215140</v>
      </c>
      <c r="C35" s="25">
        <f>IF(B35&lt;&gt; "",IF(B36 &lt;&gt;"",B35/B36*100,""),"")</f>
        <v>98.28456565933439</v>
      </c>
      <c r="D35" s="19">
        <f xml:space="preserve"> IF(SUM(D34,D20,D10)+0=0,"",SUM(D34,D20,D10)+0)</f>
        <v>94946557</v>
      </c>
      <c r="E35" s="65">
        <f>IF(D35&lt;&gt; "",IF(D36 &lt;&gt;"",D35/D36*100,""),"")</f>
        <v>128.59555893794231</v>
      </c>
    </row>
    <row r="36" spans="1:5" ht="20.25" customHeight="1" thickBot="1" x14ac:dyDescent="0.35">
      <c r="A36" s="26" t="s">
        <v>6</v>
      </c>
      <c r="B36" s="27">
        <v>218895</v>
      </c>
      <c r="C36" s="28">
        <v>96.57</v>
      </c>
      <c r="D36" s="29">
        <v>73833465</v>
      </c>
      <c r="E36" s="54">
        <v>85.62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2402</v>
      </c>
      <c r="C38" s="32">
        <v>77.63</v>
      </c>
      <c r="D38" s="33">
        <v>556266</v>
      </c>
      <c r="E38" s="56">
        <v>53.99</v>
      </c>
    </row>
    <row r="39" spans="1:5" s="70" customFormat="1" ht="21" customHeight="1" x14ac:dyDescent="0.3">
      <c r="A39" s="34" t="s">
        <v>41</v>
      </c>
      <c r="B39" s="35">
        <v>3629</v>
      </c>
      <c r="C39" s="36">
        <v>82.99</v>
      </c>
      <c r="D39" s="37">
        <v>1122528</v>
      </c>
      <c r="E39" s="57">
        <v>89.51</v>
      </c>
    </row>
    <row r="40" spans="1:5" s="70" customFormat="1" ht="21" customHeight="1" x14ac:dyDescent="0.3">
      <c r="A40" s="34" t="s">
        <v>42</v>
      </c>
      <c r="B40" s="35">
        <v>11743</v>
      </c>
      <c r="C40" s="36">
        <v>80.040000000000006</v>
      </c>
      <c r="D40" s="37">
        <v>4356533</v>
      </c>
      <c r="E40" s="57">
        <v>96.59</v>
      </c>
    </row>
    <row r="41" spans="1:5" s="70" customFormat="1" ht="21" customHeight="1" x14ac:dyDescent="0.3">
      <c r="A41" s="24" t="s">
        <v>5</v>
      </c>
      <c r="B41" s="17">
        <f>IF(SUM(B38:B40)=0,"",SUM(B38:B40))</f>
        <v>17774</v>
      </c>
      <c r="C41" s="39">
        <f>IF(B41&lt;&gt; "",IF(B42 &lt;&gt;"",B41/B42*100,""),"")</f>
        <v>80.287288824645415</v>
      </c>
      <c r="D41" s="19">
        <f>IF(SUM(D38:D40)=0,"",SUM(D38:D40))</f>
        <v>6035327</v>
      </c>
      <c r="E41" s="58">
        <f>IF(D41&lt;&gt; "",IF(D42 &lt;&gt;"",D41/D42*100,""),"")</f>
        <v>88.820941239043123</v>
      </c>
    </row>
    <row r="42" spans="1:5" s="70" customFormat="1" ht="21" customHeight="1" thickBot="1" x14ac:dyDescent="0.35">
      <c r="A42" s="41" t="s">
        <v>6</v>
      </c>
      <c r="B42" s="42">
        <v>22138</v>
      </c>
      <c r="C42" s="43">
        <v>102.24</v>
      </c>
      <c r="D42" s="44">
        <v>6794937</v>
      </c>
      <c r="E42" s="59">
        <v>95.12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90</v>
      </c>
      <c r="C44" s="51"/>
      <c r="D44" s="52">
        <v>714207</v>
      </c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124</v>
      </c>
      <c r="C46" s="36"/>
      <c r="D46" s="37">
        <v>950905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214</v>
      </c>
      <c r="C47" s="39" t="str">
        <f>IF(B47&lt;&gt; "",IF(B48 &lt;&gt;"",B47/B48*100,""),"")</f>
        <v/>
      </c>
      <c r="D47" s="19">
        <f>IF(SUM(D44:D46)=0,"",SUM(D44:D46))</f>
        <v>1665112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2021-03-18T02:37:48Z</cp:lastPrinted>
  <dcterms:created xsi:type="dcterms:W3CDTF">2010-01-21T06:45:20Z</dcterms:created>
  <dcterms:modified xsi:type="dcterms:W3CDTF">2021-03-18T02:37:51Z</dcterms:modified>
</cp:coreProperties>
</file>