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6" windowWidth="10632" windowHeight="6972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<sst xmlns="http://schemas.openxmlformats.org/spreadsheetml/2006/main" count="52" uniqueCount="45">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</sst>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0" fontId="2" fillId="0" borderId="0" xfId="1" applyFont="1" applyAlignment="1">
      <alignment vertical="top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  <xf numFmtId="0" fontId="3" fillId="0" borderId="0" xfId="1" applyFont="1" applyAlignment="1">
      <alignment vertical="top"/>
    </xf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/>
  </sheetViews>
  <sheetFormatPr defaultColWidth="9" defaultRowHeight="13.8" x14ac:dyDescent="0.25"/>
  <cols>
    <col min="1" max="1" width="32.6640625" style="67" customWidth="1"/>
    <col min="2" max="5" width="21.6640625" style="67" customWidth="1"/>
    <col min="6" max="16384" width="9" style="67"/>
  </cols>
  <sheetData>
    <row r="1" spans="1:5" ht="21" customHeight="1" thickBot="1" x14ac:dyDescent="0.35">
      <c r="A1" s="68" t="s">
        <v>20</v>
      </c>
    </row>
    <row r="2" spans="1:5" ht="21" customHeight="1" x14ac:dyDescent="0.25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25">
      <c r="A3" s="5" t="s">
        <v>7</v>
      </c>
      <c r="B3" s="6">
        <v>2981</v>
      </c>
      <c r="C3" s="7">
        <v>71.61</v>
      </c>
      <c r="D3" s="8">
        <v>1067941</v>
      </c>
      <c r="E3" s="61">
        <v>66.23</v>
      </c>
    </row>
    <row r="4" spans="1:5" ht="21" customHeight="1" x14ac:dyDescent="0.25">
      <c r="A4" s="9" t="s">
        <v>8</v>
      </c>
      <c r="B4" s="10">
        <v>11295</v>
      </c>
      <c r="C4" s="11">
        <v>103.37</v>
      </c>
      <c r="D4" s="12">
        <v>5755280</v>
      </c>
      <c r="E4" s="62">
        <v>112.34</v>
      </c>
    </row>
    <row r="5" spans="1:5" ht="21" customHeight="1" x14ac:dyDescent="0.25">
      <c r="A5" s="9" t="s">
        <v>9</v>
      </c>
      <c r="B5" s="10">
        <v>6056</v>
      </c>
      <c r="C5" s="11">
        <v>90.32</v>
      </c>
      <c r="D5" s="12">
        <v>2566349</v>
      </c>
      <c r="E5" s="62">
        <v>105.56</v>
      </c>
    </row>
    <row r="6" spans="1:5" ht="21" customHeight="1" x14ac:dyDescent="0.25">
      <c r="A6" s="9" t="s">
        <v>10</v>
      </c>
      <c r="B6" s="10">
        <v>8925</v>
      </c>
      <c r="C6" s="11">
        <v>79.400000000000006</v>
      </c>
      <c r="D6" s="12">
        <v>3321514</v>
      </c>
      <c r="E6" s="62">
        <v>89.63</v>
      </c>
    </row>
    <row r="7" spans="1:5" ht="21" customHeight="1" x14ac:dyDescent="0.25">
      <c r="A7" s="9" t="s">
        <v>23</v>
      </c>
      <c r="B7" s="10">
        <v>1168</v>
      </c>
      <c r="C7" s="11">
        <v>73.55</v>
      </c>
      <c r="D7" s="12">
        <v>353899</v>
      </c>
      <c r="E7" s="62">
        <v>99.56</v>
      </c>
    </row>
    <row r="8" spans="1:5" ht="21" customHeight="1" x14ac:dyDescent="0.25">
      <c r="A8" s="9" t="s">
        <v>24</v>
      </c>
      <c r="B8" s="10">
        <v>1898</v>
      </c>
      <c r="C8" s="11">
        <v>77.31</v>
      </c>
      <c r="D8" s="12">
        <v>712855</v>
      </c>
      <c r="E8" s="62">
        <v>73.48</v>
      </c>
    </row>
    <row r="9" spans="1:5" ht="21" customHeight="1" x14ac:dyDescent="0.25">
      <c r="A9" s="13" t="s">
        <v>11</v>
      </c>
      <c r="B9" s="14">
        <v>2451</v>
      </c>
      <c r="C9" s="15">
        <v>75.930000000000007</v>
      </c>
      <c r="D9" s="16">
        <v>612660</v>
      </c>
      <c r="E9" s="63">
        <v>78.55</v>
      </c>
    </row>
    <row r="10" spans="1:5" ht="21" customHeight="1" x14ac:dyDescent="0.25">
      <c r="A10" s="69" t="s">
        <v>2</v>
      </c>
      <c r="B10" s="17">
        <f>IF(SUM(B3:B9)=0,"",SUM(B3:B9))</f>
        <v>34774</v>
      </c>
      <c r="C10" s="18">
        <f>IF(B10="","",B10/40306*100)</f>
        <v>86.2749962784697</v>
      </c>
      <c r="D10" s="19">
        <f>IF(SUM(D3:D9)=0,"",SUM(D3:D9))</f>
        <v>14390498</v>
      </c>
      <c r="E10" s="64">
        <f>IF(D10="","",D10/14978014*100)</f>
        <v>96.077477294386298</v>
      </c>
    </row>
    <row r="11" spans="1:5" ht="21" customHeight="1" x14ac:dyDescent="0.25">
      <c r="A11" s="5" t="s">
        <v>25</v>
      </c>
      <c r="B11" s="6">
        <v>1858</v>
      </c>
      <c r="C11" s="7">
        <v>71.88</v>
      </c>
      <c r="D11" s="8">
        <v>1008305</v>
      </c>
      <c r="E11" s="61">
        <v>100.88</v>
      </c>
    </row>
    <row r="12" spans="1:5" ht="21" customHeight="1" x14ac:dyDescent="0.25">
      <c r="A12" s="9" t="s">
        <v>26</v>
      </c>
      <c r="B12" s="10">
        <v>8839</v>
      </c>
      <c r="C12" s="11">
        <v>75.53</v>
      </c>
      <c r="D12" s="12">
        <v>3858047</v>
      </c>
      <c r="E12" s="62">
        <v>83.09</v>
      </c>
    </row>
    <row r="13" spans="1:5" ht="21" customHeight="1" x14ac:dyDescent="0.25">
      <c r="A13" s="9" t="s">
        <v>27</v>
      </c>
      <c r="B13" s="10">
        <v>2837</v>
      </c>
      <c r="C13" s="11">
        <v>81.83</v>
      </c>
      <c r="D13" s="12">
        <v>1218816</v>
      </c>
      <c r="E13" s="62">
        <v>103.94</v>
      </c>
    </row>
    <row r="14" spans="1:5" ht="21" customHeight="1" x14ac:dyDescent="0.25">
      <c r="A14" s="9" t="s">
        <v>28</v>
      </c>
      <c r="B14" s="10">
        <v>1373</v>
      </c>
      <c r="C14" s="11">
        <v>75.23</v>
      </c>
      <c r="D14" s="12">
        <v>662446</v>
      </c>
      <c r="E14" s="62">
        <v>86.83</v>
      </c>
    </row>
    <row r="15" spans="1:5" ht="21" customHeight="1" x14ac:dyDescent="0.25">
      <c r="A15" s="9" t="s">
        <v>29</v>
      </c>
      <c r="B15" s="10">
        <v>5366</v>
      </c>
      <c r="C15" s="11">
        <v>87.35</v>
      </c>
      <c r="D15" s="12">
        <v>3418807</v>
      </c>
      <c r="E15" s="62">
        <v>111.26</v>
      </c>
    </row>
    <row r="16" spans="1:5" ht="21" customHeight="1" x14ac:dyDescent="0.25">
      <c r="A16" s="9" t="s">
        <v>12</v>
      </c>
      <c r="B16" s="10">
        <v>728</v>
      </c>
      <c r="C16" s="11">
        <v>78.7</v>
      </c>
      <c r="D16" s="12">
        <v>269353</v>
      </c>
      <c r="E16" s="62">
        <v>74.94</v>
      </c>
    </row>
    <row r="17" spans="1:5" ht="21" customHeight="1" x14ac:dyDescent="0.25">
      <c r="A17" s="9" t="s">
        <v>13</v>
      </c>
      <c r="B17" s="10">
        <v>4267</v>
      </c>
      <c r="C17" s="11">
        <v>82.77</v>
      </c>
      <c r="D17" s="12">
        <v>1625498</v>
      </c>
      <c r="E17" s="62">
        <v>85.2</v>
      </c>
    </row>
    <row r="18" spans="1:5" ht="21" customHeight="1" x14ac:dyDescent="0.25">
      <c r="A18" s="9" t="s">
        <v>14</v>
      </c>
      <c r="B18" s="10">
        <v>1216</v>
      </c>
      <c r="C18" s="11">
        <v>73.34</v>
      </c>
      <c r="D18" s="12">
        <v>498156</v>
      </c>
      <c r="E18" s="62">
        <v>74.41</v>
      </c>
    </row>
    <row r="19" spans="1:5" ht="21" customHeight="1" x14ac:dyDescent="0.25">
      <c r="A19" s="20" t="s">
        <v>30</v>
      </c>
      <c r="B19" s="21">
        <v>645</v>
      </c>
      <c r="C19" s="22">
        <v>69.06</v>
      </c>
      <c r="D19" s="23">
        <v>271219</v>
      </c>
      <c r="E19" s="65">
        <v>62.59</v>
      </c>
    </row>
    <row r="20" spans="1:5" ht="21" customHeight="1" x14ac:dyDescent="0.25">
      <c r="A20" s="69" t="s">
        <v>3</v>
      </c>
      <c r="B20" s="17">
        <f>IF(SUM(B11:B19)=0,"",SUM(B11:B19))</f>
        <v>27129</v>
      </c>
      <c r="C20" s="18">
        <f>IF(B20="","",B20/34395*100)</f>
        <v>78.874836458787613</v>
      </c>
      <c r="D20" s="19">
        <f>IF(SUM(D11:D19)=0,"",SUM(D11:D19))</f>
        <v>12830647</v>
      </c>
      <c r="E20" s="64">
        <f>IF(D20="","",D20/14021091*100)</f>
        <v>91.509619329908062</v>
      </c>
    </row>
    <row r="21" spans="1:5" ht="21" customHeight="1" x14ac:dyDescent="0.25">
      <c r="A21" s="5" t="s">
        <v>31</v>
      </c>
      <c r="B21" s="6">
        <v>1670</v>
      </c>
      <c r="C21" s="7">
        <v>65.34</v>
      </c>
      <c r="D21" s="8">
        <v>484515</v>
      </c>
      <c r="E21" s="61">
        <v>50.79</v>
      </c>
    </row>
    <row r="22" spans="1:5" ht="21" customHeight="1" x14ac:dyDescent="0.25">
      <c r="A22" s="9" t="s">
        <v>32</v>
      </c>
      <c r="B22" s="10">
        <v>309</v>
      </c>
      <c r="C22" s="11">
        <v>54.69</v>
      </c>
      <c r="D22" s="12">
        <v>65384</v>
      </c>
      <c r="E22" s="62">
        <v>55.89</v>
      </c>
    </row>
    <row r="23" spans="1:5" ht="21" customHeight="1" x14ac:dyDescent="0.25">
      <c r="A23" s="9" t="s">
        <v>15</v>
      </c>
      <c r="B23" s="10">
        <v>15811</v>
      </c>
      <c r="C23" s="11">
        <v>95.04</v>
      </c>
      <c r="D23" s="12">
        <v>5664829</v>
      </c>
      <c r="E23" s="62">
        <v>109.44</v>
      </c>
    </row>
    <row r="24" spans="1:5" ht="21" customHeight="1" x14ac:dyDescent="0.25">
      <c r="A24" s="9" t="s">
        <v>33</v>
      </c>
      <c r="B24" s="10">
        <v>4909</v>
      </c>
      <c r="C24" s="11">
        <v>85.87</v>
      </c>
      <c r="D24" s="12">
        <v>1692210</v>
      </c>
      <c r="E24" s="62">
        <v>101.65</v>
      </c>
    </row>
    <row r="25" spans="1:5" ht="21" customHeight="1" x14ac:dyDescent="0.25">
      <c r="A25" s="9" t="s">
        <v>34</v>
      </c>
      <c r="B25" s="10">
        <v>7183</v>
      </c>
      <c r="C25" s="11">
        <v>80.94</v>
      </c>
      <c r="D25" s="12">
        <v>3066734</v>
      </c>
      <c r="E25" s="62">
        <v>124.03</v>
      </c>
    </row>
    <row r="26" spans="1:5" ht="21" customHeight="1" x14ac:dyDescent="0.25">
      <c r="A26" s="9" t="s">
        <v>35</v>
      </c>
      <c r="B26" s="10">
        <v>4905</v>
      </c>
      <c r="C26" s="11">
        <v>81.599999999999994</v>
      </c>
      <c r="D26" s="12">
        <v>1291178</v>
      </c>
      <c r="E26" s="62">
        <v>88.48</v>
      </c>
    </row>
    <row r="27" spans="1:5" ht="21" customHeight="1" x14ac:dyDescent="0.25">
      <c r="A27" s="9" t="s">
        <v>36</v>
      </c>
      <c r="B27" s="10">
        <v>16853</v>
      </c>
      <c r="C27" s="11">
        <v>91.11</v>
      </c>
      <c r="D27" s="12">
        <v>4434127</v>
      </c>
      <c r="E27" s="62">
        <v>102.21</v>
      </c>
    </row>
    <row r="28" spans="1:5" ht="21" customHeight="1" x14ac:dyDescent="0.25">
      <c r="A28" s="9" t="s">
        <v>16</v>
      </c>
      <c r="B28" s="10">
        <v>16067</v>
      </c>
      <c r="C28" s="11">
        <v>93.36</v>
      </c>
      <c r="D28" s="12">
        <v>3931835</v>
      </c>
      <c r="E28" s="62">
        <v>99.01</v>
      </c>
    </row>
    <row r="29" spans="1:5" ht="21" customHeight="1" x14ac:dyDescent="0.25">
      <c r="A29" s="9" t="s">
        <v>17</v>
      </c>
      <c r="B29" s="10">
        <v>16967</v>
      </c>
      <c r="C29" s="11">
        <v>88.93</v>
      </c>
      <c r="D29" s="12">
        <v>5810574</v>
      </c>
      <c r="E29" s="62">
        <v>78.94</v>
      </c>
    </row>
    <row r="30" spans="1:5" ht="21" customHeight="1" x14ac:dyDescent="0.25">
      <c r="A30" s="9" t="s">
        <v>37</v>
      </c>
      <c r="B30" s="10">
        <v>5817</v>
      </c>
      <c r="C30" s="11">
        <v>78.92</v>
      </c>
      <c r="D30" s="12">
        <v>1877910</v>
      </c>
      <c r="E30" s="62">
        <v>108.37</v>
      </c>
    </row>
    <row r="31" spans="1:5" ht="21" customHeight="1" x14ac:dyDescent="0.25">
      <c r="A31" s="9" t="s">
        <v>38</v>
      </c>
      <c r="B31" s="10">
        <v>5217</v>
      </c>
      <c r="C31" s="11">
        <v>82.14</v>
      </c>
      <c r="D31" s="12">
        <v>1292994</v>
      </c>
      <c r="E31" s="62">
        <v>107.2</v>
      </c>
    </row>
    <row r="32" spans="1:5" ht="21" customHeight="1" x14ac:dyDescent="0.25">
      <c r="A32" s="9" t="s">
        <v>18</v>
      </c>
      <c r="B32" s="10">
        <v>47375</v>
      </c>
      <c r="C32" s="11">
        <v>89.19</v>
      </c>
      <c r="D32" s="12">
        <v>16455228</v>
      </c>
      <c r="E32" s="62">
        <v>97.52</v>
      </c>
    </row>
    <row r="33" spans="1:5" ht="21" customHeight="1" x14ac:dyDescent="0.25">
      <c r="A33" s="13" t="s">
        <v>19</v>
      </c>
      <c r="B33" s="14">
        <v>10372</v>
      </c>
      <c r="C33" s="15">
        <v>93.86</v>
      </c>
      <c r="D33" s="16">
        <v>2874842</v>
      </c>
      <c r="E33" s="63">
        <v>115.59</v>
      </c>
    </row>
    <row r="34" spans="1:5" ht="21" customHeight="1" x14ac:dyDescent="0.25">
      <c r="A34" s="69" t="s">
        <v>4</v>
      </c>
      <c r="B34" s="17">
        <f>IF(SUM(B21:B33)=0,"",SUM(B21:B33))</f>
        <v>153455</v>
      </c>
      <c r="C34" s="18">
        <f>IF(B34="","",B34/173032*100)</f>
        <v>88.685907808960195</v>
      </c>
      <c r="D34" s="19">
        <f>IF(SUM(D21:D33)=0,"",SUM(D21:D33))</f>
        <v>48942360</v>
      </c>
      <c r="E34" s="64">
        <f>IF(D34="","",D34/49814426*100)</f>
        <v>98.249370573897608</v>
      </c>
    </row>
    <row r="35" spans="1:5" ht="21" customHeight="1" x14ac:dyDescent="0.25">
      <c r="A35" s="24" t="s">
        <v>5</v>
      </c>
      <c r="B35" s="17">
        <f xml:space="preserve"> IF(SUM(B34,B20,B10)+0=0,"",SUM(B34,B20,B10)+0)</f>
        <v>215358</v>
      </c>
      <c r="C35" s="25">
        <f>IF(B35&lt;&gt; "",IF(B36 &lt;&gt;"",B35/B36*100,""),"")</f>
        <v>86.931494794799235</v>
      </c>
      <c r="D35" s="19">
        <f xml:space="preserve"> IF(SUM(D34,D20,D10)+0=0,"",SUM(D34,D20,D10)+0)</f>
        <v>76163505</v>
      </c>
      <c r="E35" s="66">
        <f>IF(D35&lt;&gt; "",IF(D36 &lt;&gt;"",D35/D36*100,""),"")</f>
        <v>96.637600211060203</v>
      </c>
    </row>
    <row r="36" spans="1:5" ht="20.25" customHeight="1" thickBot="1" x14ac:dyDescent="0.3">
      <c r="A36" s="26" t="s">
        <v>6</v>
      </c>
      <c r="B36" s="27">
        <v>247733</v>
      </c>
      <c r="C36" s="28">
        <v>89.02</v>
      </c>
      <c r="D36" s="29">
        <v>78813531</v>
      </c>
      <c r="E36" s="55">
        <v>71.849999999999994</v>
      </c>
    </row>
    <row r="37" spans="1:5" s="71" customFormat="1" ht="21" customHeight="1" thickBot="1" x14ac:dyDescent="0.3">
      <c r="A37" s="70" t="s">
        <v>39</v>
      </c>
      <c r="B37" s="46"/>
      <c r="C37" s="47"/>
      <c r="D37" s="48"/>
      <c r="E37" s="56"/>
    </row>
    <row r="38" spans="1:5" s="71" customFormat="1" ht="21" customHeight="1" x14ac:dyDescent="0.25">
      <c r="A38" s="30" t="s">
        <v>40</v>
      </c>
      <c r="B38" s="31">
        <v>1681</v>
      </c>
      <c r="C38" s="32">
        <v>53.11</v>
      </c>
      <c r="D38" s="33">
        <v>540978</v>
      </c>
      <c r="E38" s="57">
        <v>48.32</v>
      </c>
    </row>
    <row r="39" spans="1:5" s="71" customFormat="1" ht="21" customHeight="1" x14ac:dyDescent="0.25">
      <c r="A39" s="34" t="s">
        <v>41</v>
      </c>
      <c r="B39" s="35">
        <v>2833</v>
      </c>
      <c r="C39" s="36">
        <v>60.16</v>
      </c>
      <c r="D39" s="37">
        <v>778859</v>
      </c>
      <c r="E39" s="58">
        <v>50.98</v>
      </c>
    </row>
    <row r="40" spans="1:5" s="71" customFormat="1" ht="21" customHeight="1" x14ac:dyDescent="0.25">
      <c r="A40" s="34" t="s">
        <v>42</v>
      </c>
      <c r="B40" s="35">
        <v>9057</v>
      </c>
      <c r="C40" s="36">
        <v>56.06</v>
      </c>
      <c r="D40" s="37">
        <v>3450412</v>
      </c>
      <c r="E40" s="58">
        <v>69.86</v>
      </c>
    </row>
    <row r="41" spans="1:5" s="71" customFormat="1" ht="21" customHeight="1" x14ac:dyDescent="0.25">
      <c r="A41" s="24" t="s">
        <v>5</v>
      </c>
      <c r="B41" s="17">
        <f>IF(SUM(B38:B40)=0,"",SUM(B38:B40))</f>
        <v>13571</v>
      </c>
      <c r="C41" s="39">
        <f>IF(B41&lt;&gt; "",IF(B42 &lt;&gt;"",B41/B42*100,""),"")</f>
        <v>56.472889184802966</v>
      </c>
      <c r="D41" s="19">
        <f>IF(SUM(D38:D40)=0,"",SUM(D38:D40))</f>
        <v>4770249</v>
      </c>
      <c r="E41" s="59">
        <f>IF(D41&lt;&gt; "",IF(D42 &lt;&gt;"",D41/D42*100,""),"")</f>
        <v>62.881109497056478</v>
      </c>
    </row>
    <row r="42" spans="1:5" s="71" customFormat="1" ht="21" customHeight="1" thickBot="1" x14ac:dyDescent="0.3">
      <c r="A42" s="41" t="s">
        <v>6</v>
      </c>
      <c r="B42" s="42">
        <v>24031</v>
      </c>
      <c r="C42" s="43">
        <v>78.69</v>
      </c>
      <c r="D42" s="44">
        <v>7586140</v>
      </c>
      <c r="E42" s="60">
        <v>65.69</v>
      </c>
    </row>
    <row r="43" spans="1:5" s="71" customFormat="1" ht="21" customHeight="1" thickBot="1" x14ac:dyDescent="0.3">
      <c r="A43" s="70" t="s">
        <v>43</v>
      </c>
      <c r="B43" s="46"/>
      <c r="C43" s="47"/>
      <c r="D43" s="48"/>
      <c r="E43" s="56"/>
    </row>
    <row r="44" spans="1:5" s="71" customFormat="1" ht="21" customHeight="1" x14ac:dyDescent="0.25">
      <c r="A44" s="49" t="s">
        <v>44</v>
      </c>
      <c r="B44" s="50">
        <v>1915</v>
      </c>
      <c r="C44" s="51"/>
      <c r="D44" s="52">
        <v>1287063</v>
      </c>
      <c r="E44" s="53"/>
    </row>
    <row r="45" spans="1:5" s="71" customFormat="1" ht="21" customHeight="1" x14ac:dyDescent="0.25">
      <c r="A45" s="34" t="s">
        <v>41</v>
      </c>
      <c r="B45" s="35">
        <v>193</v>
      </c>
      <c r="C45" s="36"/>
      <c r="D45" s="37">
        <v>137982</v>
      </c>
      <c r="E45" s="38"/>
    </row>
    <row r="46" spans="1:5" s="71" customFormat="1" ht="21" customHeight="1" x14ac:dyDescent="0.25">
      <c r="A46" s="34" t="s">
        <v>42</v>
      </c>
      <c r="B46" s="35">
        <v>440</v>
      </c>
      <c r="C46" s="36"/>
      <c r="D46" s="37">
        <v>983045</v>
      </c>
      <c r="E46" s="38"/>
    </row>
    <row r="47" spans="1:5" s="71" customFormat="1" ht="21" customHeight="1" x14ac:dyDescent="0.25">
      <c r="A47" s="24" t="s">
        <v>5</v>
      </c>
      <c r="B47" s="17">
        <f>IF(SUM(B44:B46)=0,"",SUM(B44:B46))</f>
        <v>2548</v>
      </c>
      <c r="C47" s="39" t="str">
        <f>IF(B47&lt;&gt; "",IF(B48 &lt;&gt;"",B47/B48*100,""),"")</f>
        <v/>
      </c>
      <c r="D47" s="19">
        <f>IF(SUM(D44:D46)=0,"",SUM(D44:D46))</f>
        <v>2408090</v>
      </c>
      <c r="E47" s="40" t="str">
        <f>IF(D47&lt;&gt; "",IF(D48 &lt;&gt;"",D47/D48*100,""),"")</f>
        <v/>
      </c>
    </row>
    <row r="48" spans="1:5" s="71" customFormat="1" ht="21" customHeight="1" thickBot="1" x14ac:dyDescent="0.3">
      <c r="A48" s="41" t="s">
        <v>6</v>
      </c>
      <c r="B48" s="42"/>
      <c r="C48" s="43"/>
      <c r="D48" s="44"/>
      <c r="E48" s="45"/>
    </row>
    <row r="50" spans="1:5" ht="18" customHeight="1" x14ac:dyDescent="0.25">
      <c r="A50" s="54"/>
      <c r="B50" s="72"/>
      <c r="C50" s="72"/>
      <c r="D50" s="72"/>
      <c r="E50" s="72"/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2020年11月&amp;R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2020-12-17T00:04:55Z</cp:lastPrinted>
  <dcterms:created xsi:type="dcterms:W3CDTF">2010-01-21T06:45:20Z</dcterms:created>
  <dcterms:modified xsi:type="dcterms:W3CDTF">2020-12-17T00:05:06Z</dcterms:modified>
</cp:coreProperties>
</file>