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<sst xmlns="http://schemas.openxmlformats.org/spreadsheetml/2006/main" count="52" uniqueCount="45">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</sst>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3899</v>
      </c>
      <c r="C3" s="7">
        <v>81.209999999999994</v>
      </c>
      <c r="D3" s="8">
        <v>1416536</v>
      </c>
      <c r="E3" s="60">
        <v>75.459999999999994</v>
      </c>
    </row>
    <row r="4" spans="1:5" ht="21" customHeight="1" x14ac:dyDescent="0.3">
      <c r="A4" s="9" t="s">
        <v>8</v>
      </c>
      <c r="B4" s="10">
        <v>10236</v>
      </c>
      <c r="C4" s="11">
        <v>79.69</v>
      </c>
      <c r="D4" s="12">
        <v>4403600</v>
      </c>
      <c r="E4" s="61">
        <v>62.31</v>
      </c>
    </row>
    <row r="5" spans="1:5" ht="21" customHeight="1" x14ac:dyDescent="0.3">
      <c r="A5" s="9" t="s">
        <v>9</v>
      </c>
      <c r="B5" s="10">
        <v>6083</v>
      </c>
      <c r="C5" s="11">
        <v>81.86</v>
      </c>
      <c r="D5" s="12">
        <v>2422843</v>
      </c>
      <c r="E5" s="61">
        <v>52.45</v>
      </c>
    </row>
    <row r="6" spans="1:5" ht="21" customHeight="1" x14ac:dyDescent="0.3">
      <c r="A6" s="9" t="s">
        <v>10</v>
      </c>
      <c r="B6" s="10">
        <v>10208</v>
      </c>
      <c r="C6" s="11">
        <v>85.85</v>
      </c>
      <c r="D6" s="12">
        <v>3279364</v>
      </c>
      <c r="E6" s="61">
        <v>82.55</v>
      </c>
    </row>
    <row r="7" spans="1:5" ht="21" customHeight="1" x14ac:dyDescent="0.3">
      <c r="A7" s="9" t="s">
        <v>23</v>
      </c>
      <c r="B7" s="10">
        <v>1449</v>
      </c>
      <c r="C7" s="11">
        <v>80.28</v>
      </c>
      <c r="D7" s="12">
        <v>302903</v>
      </c>
      <c r="E7" s="61">
        <v>59.89</v>
      </c>
    </row>
    <row r="8" spans="1:5" ht="21" customHeight="1" x14ac:dyDescent="0.3">
      <c r="A8" s="9" t="s">
        <v>24</v>
      </c>
      <c r="B8" s="10">
        <v>1974</v>
      </c>
      <c r="C8" s="11">
        <v>71.91</v>
      </c>
      <c r="D8" s="12">
        <v>610163</v>
      </c>
      <c r="E8" s="61">
        <v>56.75</v>
      </c>
    </row>
    <row r="9" spans="1:5" ht="21" customHeight="1" x14ac:dyDescent="0.3">
      <c r="A9" s="13" t="s">
        <v>11</v>
      </c>
      <c r="B9" s="14">
        <v>2567</v>
      </c>
      <c r="C9" s="15">
        <v>69.319999999999993</v>
      </c>
      <c r="D9" s="16">
        <v>754962</v>
      </c>
      <c r="E9" s="62">
        <v>51.53</v>
      </c>
    </row>
    <row r="10" spans="1:5" ht="21" customHeight="1" x14ac:dyDescent="0.3">
      <c r="A10" s="68" t="s">
        <v>2</v>
      </c>
      <c r="B10" s="17">
        <f>IF(SUM(B3:B9)=0,"",SUM(B3:B9))</f>
        <v>36416</v>
      </c>
      <c r="C10" s="18">
        <f>IF(B10="","",B10/45220*100)</f>
        <v>80.530738611233971</v>
      </c>
      <c r="D10" s="19">
        <f>IF(SUM(D3:D9)=0,"",SUM(D3:D9))</f>
        <v>13190371</v>
      </c>
      <c r="E10" s="63">
        <f>IF(D10="","",D10/20582055*100)</f>
        <v>64.086754213804213</v>
      </c>
    </row>
    <row r="11" spans="1:5" ht="21" customHeight="1" x14ac:dyDescent="0.3">
      <c r="A11" s="5" t="s">
        <v>25</v>
      </c>
      <c r="B11" s="6">
        <v>1937</v>
      </c>
      <c r="C11" s="7">
        <v>62.99</v>
      </c>
      <c r="D11" s="8">
        <v>690179</v>
      </c>
      <c r="E11" s="60">
        <v>47.85</v>
      </c>
    </row>
    <row r="12" spans="1:5" ht="21" customHeight="1" x14ac:dyDescent="0.3">
      <c r="A12" s="9" t="s">
        <v>26</v>
      </c>
      <c r="B12" s="10">
        <v>9902</v>
      </c>
      <c r="C12" s="11">
        <v>75.52</v>
      </c>
      <c r="D12" s="12">
        <v>4053191</v>
      </c>
      <c r="E12" s="61">
        <v>67.09</v>
      </c>
    </row>
    <row r="13" spans="1:5" ht="21" customHeight="1" x14ac:dyDescent="0.3">
      <c r="A13" s="9" t="s">
        <v>27</v>
      </c>
      <c r="B13" s="10">
        <v>2995</v>
      </c>
      <c r="C13" s="11">
        <v>71.5</v>
      </c>
      <c r="D13" s="12">
        <v>904178</v>
      </c>
      <c r="E13" s="61">
        <v>46.64</v>
      </c>
    </row>
    <row r="14" spans="1:5" ht="21" customHeight="1" x14ac:dyDescent="0.3">
      <c r="A14" s="9" t="s">
        <v>28</v>
      </c>
      <c r="B14" s="10">
        <v>1246</v>
      </c>
      <c r="C14" s="11">
        <v>54.91</v>
      </c>
      <c r="D14" s="12">
        <v>571132</v>
      </c>
      <c r="E14" s="61">
        <v>43.78</v>
      </c>
    </row>
    <row r="15" spans="1:5" ht="21" customHeight="1" x14ac:dyDescent="0.3">
      <c r="A15" s="9" t="s">
        <v>29</v>
      </c>
      <c r="B15" s="10">
        <v>5120</v>
      </c>
      <c r="C15" s="11">
        <v>72.34</v>
      </c>
      <c r="D15" s="12">
        <v>2419260</v>
      </c>
      <c r="E15" s="61">
        <v>51.28</v>
      </c>
    </row>
    <row r="16" spans="1:5" ht="21" customHeight="1" x14ac:dyDescent="0.3">
      <c r="A16" s="9" t="s">
        <v>12</v>
      </c>
      <c r="B16" s="10">
        <v>786</v>
      </c>
      <c r="C16" s="11">
        <v>75.36</v>
      </c>
      <c r="D16" s="12">
        <v>310591</v>
      </c>
      <c r="E16" s="61">
        <v>67.25</v>
      </c>
    </row>
    <row r="17" spans="1:5" ht="21" customHeight="1" x14ac:dyDescent="0.3">
      <c r="A17" s="9" t="s">
        <v>13</v>
      </c>
      <c r="B17" s="10">
        <v>4073</v>
      </c>
      <c r="C17" s="11">
        <v>66.95</v>
      </c>
      <c r="D17" s="12">
        <v>1499737</v>
      </c>
      <c r="E17" s="61">
        <v>55.18</v>
      </c>
    </row>
    <row r="18" spans="1:5" ht="21" customHeight="1" x14ac:dyDescent="0.3">
      <c r="A18" s="9" t="s">
        <v>14</v>
      </c>
      <c r="B18" s="10">
        <v>1309</v>
      </c>
      <c r="C18" s="11">
        <v>65.91</v>
      </c>
      <c r="D18" s="12">
        <v>536656</v>
      </c>
      <c r="E18" s="61">
        <v>64.31</v>
      </c>
    </row>
    <row r="19" spans="1:5" ht="21" customHeight="1" x14ac:dyDescent="0.3">
      <c r="A19" s="20" t="s">
        <v>30</v>
      </c>
      <c r="B19" s="21">
        <v>642</v>
      </c>
      <c r="C19" s="22">
        <v>63.82</v>
      </c>
      <c r="D19" s="23">
        <v>260799</v>
      </c>
      <c r="E19" s="64">
        <v>72.290000000000006</v>
      </c>
    </row>
    <row r="20" spans="1:5" ht="21" customHeight="1" x14ac:dyDescent="0.3">
      <c r="A20" s="68" t="s">
        <v>3</v>
      </c>
      <c r="B20" s="17">
        <f>IF(SUM(B11:B19)=0,"",SUM(B11:B19))</f>
        <v>28010</v>
      </c>
      <c r="C20" s="18">
        <f>IF(B20="","",B20/39842*100)</f>
        <v>70.302695647808847</v>
      </c>
      <c r="D20" s="19">
        <f>IF(SUM(D11:D19)=0,"",SUM(D11:D19))</f>
        <v>11245723</v>
      </c>
      <c r="E20" s="63">
        <f>IF(D20="","",D20/19819549*100)</f>
        <v>56.740559535436454</v>
      </c>
    </row>
    <row r="21" spans="1:5" ht="21" customHeight="1" x14ac:dyDescent="0.3">
      <c r="A21" s="5" t="s">
        <v>31</v>
      </c>
      <c r="B21" s="6">
        <v>2111</v>
      </c>
      <c r="C21" s="7">
        <v>81.66</v>
      </c>
      <c r="D21" s="8">
        <v>620073</v>
      </c>
      <c r="E21" s="60">
        <v>85.2</v>
      </c>
    </row>
    <row r="22" spans="1:5" ht="21" customHeight="1" x14ac:dyDescent="0.3">
      <c r="A22" s="9" t="s">
        <v>32</v>
      </c>
      <c r="B22" s="10">
        <v>426</v>
      </c>
      <c r="C22" s="11">
        <v>79.180000000000007</v>
      </c>
      <c r="D22" s="12">
        <v>107594</v>
      </c>
      <c r="E22" s="61">
        <v>77.86</v>
      </c>
    </row>
    <row r="23" spans="1:5" ht="21" customHeight="1" x14ac:dyDescent="0.3">
      <c r="A23" s="9" t="s">
        <v>15</v>
      </c>
      <c r="B23" s="10">
        <v>13764</v>
      </c>
      <c r="C23" s="11">
        <v>86.89</v>
      </c>
      <c r="D23" s="12">
        <v>4641605</v>
      </c>
      <c r="E23" s="61">
        <v>95.35</v>
      </c>
    </row>
    <row r="24" spans="1:5" ht="21" customHeight="1" x14ac:dyDescent="0.3">
      <c r="A24" s="9" t="s">
        <v>33</v>
      </c>
      <c r="B24" s="10">
        <v>4503</v>
      </c>
      <c r="C24" s="11">
        <v>75.02</v>
      </c>
      <c r="D24" s="12">
        <v>1412507</v>
      </c>
      <c r="E24" s="61">
        <v>79.95</v>
      </c>
    </row>
    <row r="25" spans="1:5" ht="21" customHeight="1" x14ac:dyDescent="0.3">
      <c r="A25" s="9" t="s">
        <v>34</v>
      </c>
      <c r="B25" s="10">
        <v>8164</v>
      </c>
      <c r="C25" s="11">
        <v>87.32</v>
      </c>
      <c r="D25" s="12">
        <v>2365159</v>
      </c>
      <c r="E25" s="61">
        <v>84.16</v>
      </c>
    </row>
    <row r="26" spans="1:5" ht="21" customHeight="1" x14ac:dyDescent="0.3">
      <c r="A26" s="9" t="s">
        <v>35</v>
      </c>
      <c r="B26" s="10">
        <v>4380</v>
      </c>
      <c r="C26" s="11">
        <v>69.400000000000006</v>
      </c>
      <c r="D26" s="12">
        <v>1214375</v>
      </c>
      <c r="E26" s="61">
        <v>78.11</v>
      </c>
    </row>
    <row r="27" spans="1:5" ht="21" customHeight="1" x14ac:dyDescent="0.3">
      <c r="A27" s="9" t="s">
        <v>36</v>
      </c>
      <c r="B27" s="10">
        <v>17413</v>
      </c>
      <c r="C27" s="11">
        <v>87.12</v>
      </c>
      <c r="D27" s="12">
        <v>3964245</v>
      </c>
      <c r="E27" s="61">
        <v>69.37</v>
      </c>
    </row>
    <row r="28" spans="1:5" ht="21" customHeight="1" x14ac:dyDescent="0.3">
      <c r="A28" s="9" t="s">
        <v>16</v>
      </c>
      <c r="B28" s="10">
        <v>18007</v>
      </c>
      <c r="C28" s="11">
        <v>93.81</v>
      </c>
      <c r="D28" s="12">
        <v>4624415</v>
      </c>
      <c r="E28" s="61">
        <v>98.37</v>
      </c>
    </row>
    <row r="29" spans="1:5" ht="21" customHeight="1" x14ac:dyDescent="0.3">
      <c r="A29" s="9" t="s">
        <v>17</v>
      </c>
      <c r="B29" s="10">
        <v>19391</v>
      </c>
      <c r="C29" s="11">
        <v>101.54</v>
      </c>
      <c r="D29" s="12">
        <v>6787600</v>
      </c>
      <c r="E29" s="61">
        <v>97.55</v>
      </c>
    </row>
    <row r="30" spans="1:5" ht="21" customHeight="1" x14ac:dyDescent="0.3">
      <c r="A30" s="9" t="s">
        <v>37</v>
      </c>
      <c r="B30" s="10">
        <v>5315</v>
      </c>
      <c r="C30" s="11">
        <v>63.47</v>
      </c>
      <c r="D30" s="12">
        <v>1444778</v>
      </c>
      <c r="E30" s="61">
        <v>72.39</v>
      </c>
    </row>
    <row r="31" spans="1:5" ht="21" customHeight="1" x14ac:dyDescent="0.3">
      <c r="A31" s="9" t="s">
        <v>38</v>
      </c>
      <c r="B31" s="10">
        <v>5300</v>
      </c>
      <c r="C31" s="11">
        <v>82.7</v>
      </c>
      <c r="D31" s="12">
        <v>1040895</v>
      </c>
      <c r="E31" s="61">
        <v>74.16</v>
      </c>
    </row>
    <row r="32" spans="1:5" ht="21" customHeight="1" x14ac:dyDescent="0.3">
      <c r="A32" s="9" t="s">
        <v>18</v>
      </c>
      <c r="B32" s="10">
        <v>43836</v>
      </c>
      <c r="C32" s="11">
        <v>85.89</v>
      </c>
      <c r="D32" s="12">
        <v>13980790</v>
      </c>
      <c r="E32" s="61">
        <v>86.18</v>
      </c>
    </row>
    <row r="33" spans="1:5" ht="21" customHeight="1" x14ac:dyDescent="0.3">
      <c r="A33" s="13" t="s">
        <v>19</v>
      </c>
      <c r="B33" s="14">
        <v>10221</v>
      </c>
      <c r="C33" s="15">
        <v>96.74</v>
      </c>
      <c r="D33" s="16">
        <v>2680513</v>
      </c>
      <c r="E33" s="62">
        <v>101.44</v>
      </c>
    </row>
    <row r="34" spans="1:5" ht="21" customHeight="1" x14ac:dyDescent="0.3">
      <c r="A34" s="68" t="s">
        <v>4</v>
      </c>
      <c r="B34" s="17">
        <f>IF(SUM(B21:B33)=0,"",SUM(B21:B33))</f>
        <v>152831</v>
      </c>
      <c r="C34" s="18">
        <f>IF(B34="","",B34/175289*100)</f>
        <v>87.188015220578592</v>
      </c>
      <c r="D34" s="19">
        <f>IF(SUM(D21:D33)=0,"",SUM(D21:D33))</f>
        <v>44884549</v>
      </c>
      <c r="E34" s="63">
        <f>IF(D34="","",D34/51503482*100)</f>
        <v>87.148571818891767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217257</v>
      </c>
      <c r="C35" s="25">
        <f>IF(B35&lt;&gt; "",IF(B36 &lt;&gt;"",B35/B36*100,""),"")</f>
        <v>83.447730179642093</v>
      </c>
      <c r="D35" s="19">
        <f xml:space="preserve"> IF(SUM(D34,D20,D10)+0=0,"",SUM(D34,D20,D10)+0)</f>
        <v>69320643</v>
      </c>
      <c r="E35" s="65">
        <f>IF(D35&lt;&gt; "",IF(D36 &lt;&gt;"",D35/D36*100,""),"")</f>
        <v>75.426340387734356</v>
      </c>
    </row>
    <row r="36" spans="1:5" ht="20.25" customHeight="1" thickBot="1" x14ac:dyDescent="0.35">
      <c r="A36" s="26" t="s">
        <v>6</v>
      </c>
      <c r="B36" s="27">
        <v>260351</v>
      </c>
      <c r="C36" s="28">
        <v>87.69</v>
      </c>
      <c r="D36" s="29">
        <v>91905086</v>
      </c>
      <c r="E36" s="54">
        <v>78.239999999999995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2919</v>
      </c>
      <c r="C38" s="32">
        <v>84.12</v>
      </c>
      <c r="D38" s="33">
        <v>790615</v>
      </c>
      <c r="E38" s="56">
        <v>73.39</v>
      </c>
    </row>
    <row r="39" spans="1:5" s="70" customFormat="1" ht="21" customHeight="1" x14ac:dyDescent="0.3">
      <c r="A39" s="34" t="s">
        <v>41</v>
      </c>
      <c r="B39" s="35">
        <v>3721</v>
      </c>
      <c r="C39" s="36">
        <v>72.349999999999994</v>
      </c>
      <c r="D39" s="37">
        <v>1023937</v>
      </c>
      <c r="E39" s="57">
        <v>62.64</v>
      </c>
    </row>
    <row r="40" spans="1:5" s="70" customFormat="1" ht="21" customHeight="1" x14ac:dyDescent="0.3">
      <c r="A40" s="34" t="s">
        <v>42</v>
      </c>
      <c r="B40" s="35">
        <v>13116</v>
      </c>
      <c r="C40" s="36">
        <v>80.33</v>
      </c>
      <c r="D40" s="37">
        <v>3702568</v>
      </c>
      <c r="E40" s="57">
        <v>70.77</v>
      </c>
    </row>
    <row r="41" spans="1:5" s="70" customFormat="1" ht="21" customHeight="1" x14ac:dyDescent="0.3">
      <c r="A41" s="24" t="s">
        <v>5</v>
      </c>
      <c r="B41" s="17">
        <f>IF(SUM(B38:B40)=0,"",SUM(B38:B40))</f>
        <v>19756</v>
      </c>
      <c r="C41" s="39">
        <f>IF(B41&lt;&gt; "",IF(B42 &lt;&gt;"",B41/B42*100,""),"")</f>
        <v>79.210937813239241</v>
      </c>
      <c r="D41" s="19">
        <f>IF(SUM(D38:D40)=0,"",SUM(D38:D40))</f>
        <v>5517120</v>
      </c>
      <c r="E41" s="58">
        <f>IF(D41&lt;&gt; "",IF(D42 &lt;&gt;"",D41/D42*100,""),"")</f>
        <v>69.45272143757586</v>
      </c>
    </row>
    <row r="42" spans="1:5" s="70" customFormat="1" ht="21" customHeight="1" thickBot="1" x14ac:dyDescent="0.35">
      <c r="A42" s="41" t="s">
        <v>6</v>
      </c>
      <c r="B42" s="42">
        <v>24941</v>
      </c>
      <c r="C42" s="43">
        <v>92.76</v>
      </c>
      <c r="D42" s="44">
        <v>7943706</v>
      </c>
      <c r="E42" s="59">
        <v>89.62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10</v>
      </c>
      <c r="C44" s="51"/>
      <c r="D44" s="52">
        <v>2370</v>
      </c>
      <c r="E44" s="53"/>
    </row>
    <row r="45" spans="1:5" s="70" customFormat="1" ht="21" customHeight="1" x14ac:dyDescent="0.3">
      <c r="A45" s="34" t="s">
        <v>41</v>
      </c>
      <c r="B45" s="35">
        <v>7</v>
      </c>
      <c r="C45" s="36"/>
      <c r="D45" s="37">
        <v>5319</v>
      </c>
      <c r="E45" s="38"/>
    </row>
    <row r="46" spans="1:5" s="70" customFormat="1" ht="21" customHeight="1" x14ac:dyDescent="0.3">
      <c r="A46" s="34" t="s">
        <v>42</v>
      </c>
      <c r="B46" s="35">
        <v>305</v>
      </c>
      <c r="C46" s="36"/>
      <c r="D46" s="37">
        <v>212195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322</v>
      </c>
      <c r="C47" s="39" t="str">
        <f>IF(B47&lt;&gt; "",IF(B48 &lt;&gt;"",B47/B48*100,""),"")</f>
        <v/>
      </c>
      <c r="D47" s="19">
        <f>IF(SUM(D44:D46)=0,"",SUM(D44:D46))</f>
        <v>219884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2020-04-17T01:13:12Z</cp:lastPrinted>
  <dcterms:created xsi:type="dcterms:W3CDTF">2010-01-21T06:45:20Z</dcterms:created>
  <dcterms:modified xsi:type="dcterms:W3CDTF">2020-04-17T01:13:13Z</dcterms:modified>
</cp:coreProperties>
</file>