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<sst xmlns="http://schemas.openxmlformats.org/spreadsheetml/2006/main" count="52" uniqueCount="45">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</sst>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D56" sqref="D56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4161</v>
      </c>
      <c r="C3" s="7">
        <v>94.55</v>
      </c>
      <c r="D3" s="8">
        <v>1610974</v>
      </c>
      <c r="E3" s="60">
        <v>95.53</v>
      </c>
    </row>
    <row r="4" spans="1:5" ht="21" customHeight="1" x14ac:dyDescent="0.3">
      <c r="A4" s="9" t="s">
        <v>8</v>
      </c>
      <c r="B4" s="10">
        <v>10927</v>
      </c>
      <c r="C4" s="11">
        <v>84.4</v>
      </c>
      <c r="D4" s="12">
        <v>5123177</v>
      </c>
      <c r="E4" s="61">
        <v>67.41</v>
      </c>
    </row>
    <row r="5" spans="1:5" ht="21" customHeight="1" x14ac:dyDescent="0.3">
      <c r="A5" s="9" t="s">
        <v>9</v>
      </c>
      <c r="B5" s="10">
        <v>6705</v>
      </c>
      <c r="C5" s="11">
        <v>81.400000000000006</v>
      </c>
      <c r="D5" s="12">
        <v>2431116</v>
      </c>
      <c r="E5" s="61">
        <v>55.49</v>
      </c>
    </row>
    <row r="6" spans="1:5" ht="21" customHeight="1" x14ac:dyDescent="0.3">
      <c r="A6" s="9" t="s">
        <v>10</v>
      </c>
      <c r="B6" s="10">
        <v>11234</v>
      </c>
      <c r="C6" s="11">
        <v>90.19</v>
      </c>
      <c r="D6" s="12">
        <v>3698668</v>
      </c>
      <c r="E6" s="61">
        <v>68.83</v>
      </c>
    </row>
    <row r="7" spans="1:5" ht="21" customHeight="1" x14ac:dyDescent="0.3">
      <c r="A7" s="9" t="s">
        <v>23</v>
      </c>
      <c r="B7" s="10">
        <v>1588</v>
      </c>
      <c r="C7" s="11">
        <v>86.45</v>
      </c>
      <c r="D7" s="12">
        <v>355458</v>
      </c>
      <c r="E7" s="61">
        <v>63.75</v>
      </c>
    </row>
    <row r="8" spans="1:5" ht="21" customHeight="1" x14ac:dyDescent="0.3">
      <c r="A8" s="9" t="s">
        <v>24</v>
      </c>
      <c r="B8" s="10">
        <v>2454</v>
      </c>
      <c r="C8" s="11">
        <v>85</v>
      </c>
      <c r="D8" s="12">
        <v>970014</v>
      </c>
      <c r="E8" s="61">
        <v>62.77</v>
      </c>
    </row>
    <row r="9" spans="1:5" ht="21" customHeight="1" x14ac:dyDescent="0.3">
      <c r="A9" s="13" t="s">
        <v>11</v>
      </c>
      <c r="B9" s="14">
        <v>3227</v>
      </c>
      <c r="C9" s="15">
        <v>86.38</v>
      </c>
      <c r="D9" s="16">
        <v>779969</v>
      </c>
      <c r="E9" s="62">
        <v>59.76</v>
      </c>
    </row>
    <row r="10" spans="1:5" ht="21" customHeight="1" x14ac:dyDescent="0.3">
      <c r="A10" s="68" t="s">
        <v>2</v>
      </c>
      <c r="B10" s="17">
        <f>IF(SUM(B3:B9)=0,"",SUM(B3:B9))</f>
        <v>40296</v>
      </c>
      <c r="C10" s="18">
        <f>IF(B10="","",B10/46500*100)</f>
        <v>86.658064516129031</v>
      </c>
      <c r="D10" s="19">
        <f>IF(SUM(D3:D9)=0,"",SUM(D3:D9))</f>
        <v>14969376</v>
      </c>
      <c r="E10" s="63">
        <f>IF(D10="","",D10/22448871*100)</f>
        <v>66.682088377629327</v>
      </c>
    </row>
    <row r="11" spans="1:5" ht="21" customHeight="1" x14ac:dyDescent="0.3">
      <c r="A11" s="5" t="s">
        <v>25</v>
      </c>
      <c r="B11" s="6">
        <v>2585</v>
      </c>
      <c r="C11" s="7">
        <v>85.26</v>
      </c>
      <c r="D11" s="8">
        <v>999475</v>
      </c>
      <c r="E11" s="60">
        <v>68.349999999999994</v>
      </c>
    </row>
    <row r="12" spans="1:5" ht="21" customHeight="1" x14ac:dyDescent="0.3">
      <c r="A12" s="9" t="s">
        <v>26</v>
      </c>
      <c r="B12" s="10">
        <v>11703</v>
      </c>
      <c r="C12" s="11">
        <v>86.35</v>
      </c>
      <c r="D12" s="12">
        <v>4643124</v>
      </c>
      <c r="E12" s="61">
        <v>74.95</v>
      </c>
    </row>
    <row r="13" spans="1:5" ht="21" customHeight="1" x14ac:dyDescent="0.3">
      <c r="A13" s="9" t="s">
        <v>27</v>
      </c>
      <c r="B13" s="10">
        <v>3467</v>
      </c>
      <c r="C13" s="11">
        <v>83.38</v>
      </c>
      <c r="D13" s="12">
        <v>1172655</v>
      </c>
      <c r="E13" s="61">
        <v>56.85</v>
      </c>
    </row>
    <row r="14" spans="1:5" ht="21" customHeight="1" x14ac:dyDescent="0.3">
      <c r="A14" s="9" t="s">
        <v>28</v>
      </c>
      <c r="B14" s="10">
        <v>1825</v>
      </c>
      <c r="C14" s="11">
        <v>87.61</v>
      </c>
      <c r="D14" s="12">
        <v>762950</v>
      </c>
      <c r="E14" s="61">
        <v>71.83</v>
      </c>
    </row>
    <row r="15" spans="1:5" ht="21" customHeight="1" x14ac:dyDescent="0.3">
      <c r="A15" s="9" t="s">
        <v>29</v>
      </c>
      <c r="B15" s="10">
        <v>6143</v>
      </c>
      <c r="C15" s="11">
        <v>78.010000000000005</v>
      </c>
      <c r="D15" s="12">
        <v>3072825</v>
      </c>
      <c r="E15" s="61">
        <v>41.3</v>
      </c>
    </row>
    <row r="16" spans="1:5" ht="21" customHeight="1" x14ac:dyDescent="0.3">
      <c r="A16" s="9" t="s">
        <v>12</v>
      </c>
      <c r="B16" s="10">
        <v>925</v>
      </c>
      <c r="C16" s="11">
        <v>84.32</v>
      </c>
      <c r="D16" s="12">
        <v>359418</v>
      </c>
      <c r="E16" s="61">
        <v>46.44</v>
      </c>
    </row>
    <row r="17" spans="1:5" ht="21" customHeight="1" x14ac:dyDescent="0.3">
      <c r="A17" s="9" t="s">
        <v>13</v>
      </c>
      <c r="B17" s="10">
        <v>5154</v>
      </c>
      <c r="C17" s="11">
        <v>83.08</v>
      </c>
      <c r="D17" s="12">
        <v>1907854</v>
      </c>
      <c r="E17" s="61">
        <v>56.25</v>
      </c>
    </row>
    <row r="18" spans="1:5" ht="21" customHeight="1" x14ac:dyDescent="0.3">
      <c r="A18" s="9" t="s">
        <v>14</v>
      </c>
      <c r="B18" s="10">
        <v>1651</v>
      </c>
      <c r="C18" s="11">
        <v>89.2</v>
      </c>
      <c r="D18" s="12">
        <v>660689</v>
      </c>
      <c r="E18" s="61">
        <v>63.96</v>
      </c>
    </row>
    <row r="19" spans="1:5" ht="21" customHeight="1" x14ac:dyDescent="0.3">
      <c r="A19" s="20" t="s">
        <v>30</v>
      </c>
      <c r="B19" s="21">
        <v>934</v>
      </c>
      <c r="C19" s="22">
        <v>97.7</v>
      </c>
      <c r="D19" s="23">
        <v>433307</v>
      </c>
      <c r="E19" s="64">
        <v>113.99</v>
      </c>
    </row>
    <row r="20" spans="1:5" ht="21" customHeight="1" x14ac:dyDescent="0.3">
      <c r="A20" s="68" t="s">
        <v>3</v>
      </c>
      <c r="B20" s="17">
        <f>IF(SUM(B11:B19)=0,"",SUM(B11:B19))</f>
        <v>34387</v>
      </c>
      <c r="C20" s="18">
        <f>IF(B20="","",B20/40809*100)</f>
        <v>84.263275257908802</v>
      </c>
      <c r="D20" s="19">
        <f>IF(SUM(D11:D19)=0,"",SUM(D11:D19))</f>
        <v>14012297</v>
      </c>
      <c r="E20" s="63">
        <f>IF(D20="","",D20/23800784*100)</f>
        <v>58.873258124606323</v>
      </c>
    </row>
    <row r="21" spans="1:5" ht="21" customHeight="1" x14ac:dyDescent="0.3">
      <c r="A21" s="5" t="s">
        <v>31</v>
      </c>
      <c r="B21" s="6">
        <v>2556</v>
      </c>
      <c r="C21" s="7">
        <v>94.18</v>
      </c>
      <c r="D21" s="8">
        <v>953998</v>
      </c>
      <c r="E21" s="60">
        <v>87.65</v>
      </c>
    </row>
    <row r="22" spans="1:5" ht="21" customHeight="1" x14ac:dyDescent="0.3">
      <c r="A22" s="9" t="s">
        <v>32</v>
      </c>
      <c r="B22" s="10">
        <v>565</v>
      </c>
      <c r="C22" s="11">
        <v>94.96</v>
      </c>
      <c r="D22" s="12">
        <v>116985</v>
      </c>
      <c r="E22" s="61">
        <v>80.27</v>
      </c>
    </row>
    <row r="23" spans="1:5" ht="21" customHeight="1" x14ac:dyDescent="0.3">
      <c r="A23" s="9" t="s">
        <v>15</v>
      </c>
      <c r="B23" s="10">
        <v>16634</v>
      </c>
      <c r="C23" s="11">
        <v>89.26</v>
      </c>
      <c r="D23" s="12">
        <v>5172644</v>
      </c>
      <c r="E23" s="61">
        <v>88.8</v>
      </c>
    </row>
    <row r="24" spans="1:5" ht="21" customHeight="1" x14ac:dyDescent="0.3">
      <c r="A24" s="9" t="s">
        <v>33</v>
      </c>
      <c r="B24" s="10">
        <v>5714</v>
      </c>
      <c r="C24" s="11">
        <v>81.180000000000007</v>
      </c>
      <c r="D24" s="12">
        <v>1664692</v>
      </c>
      <c r="E24" s="61">
        <v>53.67</v>
      </c>
    </row>
    <row r="25" spans="1:5" ht="21" customHeight="1" x14ac:dyDescent="0.3">
      <c r="A25" s="9" t="s">
        <v>34</v>
      </c>
      <c r="B25" s="10">
        <v>8874</v>
      </c>
      <c r="C25" s="11">
        <v>91.62</v>
      </c>
      <c r="D25" s="12">
        <v>2472543</v>
      </c>
      <c r="E25" s="61">
        <v>80.510000000000005</v>
      </c>
    </row>
    <row r="26" spans="1:5" ht="21" customHeight="1" x14ac:dyDescent="0.3">
      <c r="A26" s="9" t="s">
        <v>35</v>
      </c>
      <c r="B26" s="10">
        <v>5997</v>
      </c>
      <c r="C26" s="11">
        <v>91.74</v>
      </c>
      <c r="D26" s="12">
        <v>1457062</v>
      </c>
      <c r="E26" s="61">
        <v>64.099999999999994</v>
      </c>
    </row>
    <row r="27" spans="1:5" ht="21" customHeight="1" x14ac:dyDescent="0.3">
      <c r="A27" s="9" t="s">
        <v>36</v>
      </c>
      <c r="B27" s="10">
        <v>18487</v>
      </c>
      <c r="C27" s="11">
        <v>86.29</v>
      </c>
      <c r="D27" s="12">
        <v>4337207</v>
      </c>
      <c r="E27" s="61">
        <v>59.64</v>
      </c>
    </row>
    <row r="28" spans="1:5" ht="21" customHeight="1" x14ac:dyDescent="0.3">
      <c r="A28" s="9" t="s">
        <v>16</v>
      </c>
      <c r="B28" s="10">
        <v>16803</v>
      </c>
      <c r="C28" s="11">
        <v>82.6</v>
      </c>
      <c r="D28" s="12">
        <v>3878727</v>
      </c>
      <c r="E28" s="61">
        <v>73.59</v>
      </c>
    </row>
    <row r="29" spans="1:5" ht="21" customHeight="1" x14ac:dyDescent="0.3">
      <c r="A29" s="9" t="s">
        <v>17</v>
      </c>
      <c r="B29" s="10">
        <v>19064</v>
      </c>
      <c r="C29" s="11">
        <v>96.83</v>
      </c>
      <c r="D29" s="12">
        <v>7359809</v>
      </c>
      <c r="E29" s="61">
        <v>102.83</v>
      </c>
    </row>
    <row r="30" spans="1:5" ht="21" customHeight="1" x14ac:dyDescent="0.3">
      <c r="A30" s="9" t="s">
        <v>37</v>
      </c>
      <c r="B30" s="10">
        <v>7364</v>
      </c>
      <c r="C30" s="11">
        <v>92.3</v>
      </c>
      <c r="D30" s="12">
        <v>1731679</v>
      </c>
      <c r="E30" s="61">
        <v>78.89</v>
      </c>
    </row>
    <row r="31" spans="1:5" ht="21" customHeight="1" x14ac:dyDescent="0.3">
      <c r="A31" s="9" t="s">
        <v>38</v>
      </c>
      <c r="B31" s="10">
        <v>6342</v>
      </c>
      <c r="C31" s="11">
        <v>82.44</v>
      </c>
      <c r="D31" s="12">
        <v>1203787</v>
      </c>
      <c r="E31" s="61">
        <v>35.659999999999997</v>
      </c>
    </row>
    <row r="32" spans="1:5" ht="21" customHeight="1" x14ac:dyDescent="0.3">
      <c r="A32" s="9" t="s">
        <v>18</v>
      </c>
      <c r="B32" s="10">
        <v>52883</v>
      </c>
      <c r="C32" s="11">
        <v>92.53</v>
      </c>
      <c r="D32" s="12">
        <v>16813728</v>
      </c>
      <c r="E32" s="61">
        <v>86.79</v>
      </c>
    </row>
    <row r="33" spans="1:5" ht="21" customHeight="1" x14ac:dyDescent="0.3">
      <c r="A33" s="13" t="s">
        <v>19</v>
      </c>
      <c r="B33" s="14">
        <v>11010</v>
      </c>
      <c r="C33" s="15">
        <v>95.67</v>
      </c>
      <c r="D33" s="16">
        <v>2481607</v>
      </c>
      <c r="E33" s="62">
        <v>75.47</v>
      </c>
    </row>
    <row r="34" spans="1:5" ht="21" customHeight="1" x14ac:dyDescent="0.3">
      <c r="A34" s="68" t="s">
        <v>4</v>
      </c>
      <c r="B34" s="17">
        <f>IF(SUM(B21:B33)=0,"",SUM(B21:B33))</f>
        <v>172293</v>
      </c>
      <c r="C34" s="18">
        <f>IF(B34="","",B34/190995*100)</f>
        <v>90.208120631430148</v>
      </c>
      <c r="D34" s="19">
        <f>IF(SUM(D21:D33)=0,"",SUM(D21:D33))</f>
        <v>49644468</v>
      </c>
      <c r="E34" s="63">
        <f>IF(D34="","",D34/63436529*100)</f>
        <v>78.258487314146706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246976</v>
      </c>
      <c r="C35" s="25">
        <f>IF(B35&lt;&gt; "",IF(B36 &lt;&gt;"",B35/B36*100,""),"")</f>
        <v>88.743244797056448</v>
      </c>
      <c r="D35" s="19">
        <f xml:space="preserve"> IF(SUM(D34,D20,D10)+0=0,"",SUM(D34,D20,D10)+0)</f>
        <v>78626141</v>
      </c>
      <c r="E35" s="65">
        <f>IF(D35&lt;&gt; "",IF(D36 &lt;&gt;"",D35/D36*100,""),"")</f>
        <v>71.682811939195545</v>
      </c>
    </row>
    <row r="36" spans="1:5" ht="20.25" customHeight="1" thickBot="1" x14ac:dyDescent="0.35">
      <c r="A36" s="26" t="s">
        <v>6</v>
      </c>
      <c r="B36" s="27">
        <v>278304</v>
      </c>
      <c r="C36" s="28">
        <v>99.32</v>
      </c>
      <c r="D36" s="29">
        <v>109686184</v>
      </c>
      <c r="E36" s="54">
        <v>109.2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3163</v>
      </c>
      <c r="C38" s="32">
        <v>79.87</v>
      </c>
      <c r="D38" s="33">
        <v>1119478</v>
      </c>
      <c r="E38" s="56">
        <v>88.29</v>
      </c>
    </row>
    <row r="39" spans="1:5" s="70" customFormat="1" ht="21" customHeight="1" x14ac:dyDescent="0.3">
      <c r="A39" s="34" t="s">
        <v>41</v>
      </c>
      <c r="B39" s="35">
        <v>4708</v>
      </c>
      <c r="C39" s="36">
        <v>80.36</v>
      </c>
      <c r="D39" s="37">
        <v>1527659</v>
      </c>
      <c r="E39" s="57">
        <v>72.69</v>
      </c>
    </row>
    <row r="40" spans="1:5" s="70" customFormat="1" ht="21" customHeight="1" x14ac:dyDescent="0.3">
      <c r="A40" s="34" t="s">
        <v>42</v>
      </c>
      <c r="B40" s="35">
        <v>16092</v>
      </c>
      <c r="C40" s="36">
        <v>77.67</v>
      </c>
      <c r="D40" s="37">
        <v>4926333</v>
      </c>
      <c r="E40" s="57">
        <v>60.23</v>
      </c>
    </row>
    <row r="41" spans="1:5" s="70" customFormat="1" ht="21" customHeight="1" x14ac:dyDescent="0.3">
      <c r="A41" s="24" t="s">
        <v>5</v>
      </c>
      <c r="B41" s="17">
        <f>IF(SUM(B38:B40)=0,"",SUM(B38:B40))</f>
        <v>23963</v>
      </c>
      <c r="C41" s="39">
        <f>IF(B41&lt;&gt; "",IF(B42 &lt;&gt;"",B41/B42*100,""),"")</f>
        <v>78.472017552477325</v>
      </c>
      <c r="D41" s="19">
        <f>IF(SUM(D38:D40)=0,"",SUM(D38:D40))</f>
        <v>7573470</v>
      </c>
      <c r="E41" s="58">
        <f>IF(D41&lt;&gt; "",IF(D42 &lt;&gt;"",D41/D42*100,""),"")</f>
        <v>65.576545540140813</v>
      </c>
    </row>
    <row r="42" spans="1:5" s="70" customFormat="1" ht="21" customHeight="1" thickBot="1" x14ac:dyDescent="0.35">
      <c r="A42" s="41" t="s">
        <v>6</v>
      </c>
      <c r="B42" s="42">
        <v>30537</v>
      </c>
      <c r="C42" s="43">
        <v>96.79</v>
      </c>
      <c r="D42" s="44">
        <v>11549053</v>
      </c>
      <c r="E42" s="59">
        <v>107.53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>
        <v>801</v>
      </c>
      <c r="C48" s="43"/>
      <c r="D48" s="44">
        <v>432683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2019年11月&amp;R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2019-12-19T04:09:14Z</cp:lastPrinted>
  <dcterms:created xsi:type="dcterms:W3CDTF">2010-01-21T06:45:20Z</dcterms:created>
  <dcterms:modified xsi:type="dcterms:W3CDTF">2019-12-19T04:09:16Z</dcterms:modified>
</cp:coreProperties>
</file>