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<sst xmlns="http://schemas.openxmlformats.org/spreadsheetml/2006/main" count="52" uniqueCount="45">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</sst>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54" sqref="C54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3788</v>
      </c>
      <c r="C3" s="7">
        <v>109.01</v>
      </c>
      <c r="D3" s="8">
        <v>1475374</v>
      </c>
      <c r="E3" s="61">
        <v>120.14</v>
      </c>
    </row>
    <row r="4" spans="1:5" ht="21" customHeight="1">
      <c r="A4" s="9" t="s">
        <v>8</v>
      </c>
      <c r="B4" s="10">
        <v>10872</v>
      </c>
      <c r="C4" s="11">
        <v>115.44</v>
      </c>
      <c r="D4" s="12">
        <v>5780372</v>
      </c>
      <c r="E4" s="62">
        <v>111.42</v>
      </c>
    </row>
    <row r="5" spans="1:5" ht="21" customHeight="1">
      <c r="A5" s="9" t="s">
        <v>9</v>
      </c>
      <c r="B5" s="10">
        <v>6313</v>
      </c>
      <c r="C5" s="11">
        <v>104.87</v>
      </c>
      <c r="D5" s="12">
        <v>3272471</v>
      </c>
      <c r="E5" s="62">
        <v>140.79</v>
      </c>
    </row>
    <row r="6" spans="1:5" ht="21" customHeight="1">
      <c r="A6" s="9" t="s">
        <v>10</v>
      </c>
      <c r="B6" s="10">
        <v>11248</v>
      </c>
      <c r="C6" s="11">
        <v>112.33</v>
      </c>
      <c r="D6" s="12">
        <v>4482024</v>
      </c>
      <c r="E6" s="62">
        <v>133.24</v>
      </c>
    </row>
    <row r="7" spans="1:5" ht="21" customHeight="1">
      <c r="A7" s="9" t="s">
        <v>23</v>
      </c>
      <c r="B7" s="10">
        <v>1512</v>
      </c>
      <c r="C7" s="11">
        <v>101.41</v>
      </c>
      <c r="D7" s="12">
        <v>375406</v>
      </c>
      <c r="E7" s="62">
        <v>94.75</v>
      </c>
    </row>
    <row r="8" spans="1:5" ht="21" customHeight="1">
      <c r="A8" s="9" t="s">
        <v>24</v>
      </c>
      <c r="B8" s="10">
        <v>2052</v>
      </c>
      <c r="C8" s="11">
        <v>110.2</v>
      </c>
      <c r="D8" s="12">
        <v>1296251</v>
      </c>
      <c r="E8" s="62">
        <v>137.39</v>
      </c>
    </row>
    <row r="9" spans="1:5" ht="21" customHeight="1">
      <c r="A9" s="13" t="s">
        <v>11</v>
      </c>
      <c r="B9" s="14">
        <v>3313</v>
      </c>
      <c r="C9" s="15">
        <v>107.92</v>
      </c>
      <c r="D9" s="16">
        <v>955475</v>
      </c>
      <c r="E9" s="63">
        <v>135.4</v>
      </c>
    </row>
    <row r="10" spans="1:5" ht="21" customHeight="1">
      <c r="A10" s="69" t="s">
        <v>2</v>
      </c>
      <c r="B10" s="17">
        <f>IF(SUM(B3:B9)=0,"",SUM(B3:B9))</f>
        <v>39098</v>
      </c>
      <c r="C10" s="18">
        <f>IF(B10="","",B10/35349*100)</f>
        <v>110.60567484228692</v>
      </c>
      <c r="D10" s="19">
        <f>IF(SUM(D3:D9)=0,"",SUM(D3:D9))</f>
        <v>17637373</v>
      </c>
      <c r="E10" s="64">
        <f>IF(D10="","",D10/14149375*100)</f>
        <v>124.65125138036133</v>
      </c>
    </row>
    <row r="11" spans="1:5" ht="21" customHeight="1">
      <c r="A11" s="5" t="s">
        <v>25</v>
      </c>
      <c r="B11" s="6">
        <v>2455</v>
      </c>
      <c r="C11" s="7">
        <v>96.73</v>
      </c>
      <c r="D11" s="8">
        <v>1020130</v>
      </c>
      <c r="E11" s="61">
        <v>94.12</v>
      </c>
    </row>
    <row r="12" spans="1:5" ht="21" customHeight="1">
      <c r="A12" s="9" t="s">
        <v>26</v>
      </c>
      <c r="B12" s="10">
        <v>12406</v>
      </c>
      <c r="C12" s="11">
        <v>120.75</v>
      </c>
      <c r="D12" s="12">
        <v>5420614</v>
      </c>
      <c r="E12" s="62">
        <v>130.23</v>
      </c>
    </row>
    <row r="13" spans="1:5" ht="21" customHeight="1">
      <c r="A13" s="9" t="s">
        <v>27</v>
      </c>
      <c r="B13" s="10">
        <v>3635</v>
      </c>
      <c r="C13" s="11">
        <v>103.77</v>
      </c>
      <c r="D13" s="12">
        <v>1200057</v>
      </c>
      <c r="E13" s="62">
        <v>98.04</v>
      </c>
    </row>
    <row r="14" spans="1:5" ht="21" customHeight="1">
      <c r="A14" s="9" t="s">
        <v>28</v>
      </c>
      <c r="B14" s="10">
        <v>1825</v>
      </c>
      <c r="C14" s="11">
        <v>106.85</v>
      </c>
      <c r="D14" s="12">
        <v>854271</v>
      </c>
      <c r="E14" s="62">
        <v>154.47</v>
      </c>
    </row>
    <row r="15" spans="1:5" ht="21" customHeight="1">
      <c r="A15" s="9" t="s">
        <v>29</v>
      </c>
      <c r="B15" s="10">
        <v>5695</v>
      </c>
      <c r="C15" s="11">
        <v>107.66</v>
      </c>
      <c r="D15" s="12">
        <v>2858339</v>
      </c>
      <c r="E15" s="62">
        <v>94.86</v>
      </c>
    </row>
    <row r="16" spans="1:5" ht="21" customHeight="1">
      <c r="A16" s="9" t="s">
        <v>12</v>
      </c>
      <c r="B16" s="10">
        <v>979</v>
      </c>
      <c r="C16" s="11">
        <v>86.87</v>
      </c>
      <c r="D16" s="12">
        <v>415009</v>
      </c>
      <c r="E16" s="62">
        <v>114.74</v>
      </c>
    </row>
    <row r="17" spans="1:5" ht="21" customHeight="1">
      <c r="A17" s="9" t="s">
        <v>13</v>
      </c>
      <c r="B17" s="10">
        <v>5075</v>
      </c>
      <c r="C17" s="11">
        <v>106.06</v>
      </c>
      <c r="D17" s="12">
        <v>1889770</v>
      </c>
      <c r="E17" s="62">
        <v>111.15</v>
      </c>
    </row>
    <row r="18" spans="1:5" ht="21" customHeight="1">
      <c r="A18" s="9" t="s">
        <v>14</v>
      </c>
      <c r="B18" s="10">
        <v>1618</v>
      </c>
      <c r="C18" s="11">
        <v>95.23</v>
      </c>
      <c r="D18" s="12">
        <v>624342</v>
      </c>
      <c r="E18" s="62">
        <v>93.1</v>
      </c>
    </row>
    <row r="19" spans="1:5" ht="21" customHeight="1">
      <c r="A19" s="20" t="s">
        <v>30</v>
      </c>
      <c r="B19" s="21">
        <v>834</v>
      </c>
      <c r="C19" s="22">
        <v>90.46</v>
      </c>
      <c r="D19" s="23">
        <v>295297</v>
      </c>
      <c r="E19" s="65">
        <v>75.24</v>
      </c>
    </row>
    <row r="20" spans="1:5" ht="21" customHeight="1">
      <c r="A20" s="69" t="s">
        <v>3</v>
      </c>
      <c r="B20" s="17">
        <f>IF(SUM(B11:B19)=0,"",SUM(B11:B19))</f>
        <v>34522</v>
      </c>
      <c r="C20" s="18">
        <f>IF(B20="","",B20/31846*100)</f>
        <v>108.40293914463355</v>
      </c>
      <c r="D20" s="19">
        <f>IF(SUM(D11:D19)=0,"",SUM(D11:D19))</f>
        <v>14577829</v>
      </c>
      <c r="E20" s="64">
        <f>IF(D20="","",D20/13161371*100)</f>
        <v>110.76223745991204</v>
      </c>
    </row>
    <row r="21" spans="1:5" ht="21" customHeight="1">
      <c r="A21" s="5" t="s">
        <v>31</v>
      </c>
      <c r="B21" s="6">
        <v>2474</v>
      </c>
      <c r="C21" s="7">
        <v>104.52</v>
      </c>
      <c r="D21" s="8">
        <v>822215</v>
      </c>
      <c r="E21" s="61">
        <v>125.17</v>
      </c>
    </row>
    <row r="22" spans="1:5" ht="21" customHeight="1">
      <c r="A22" s="9" t="s">
        <v>32</v>
      </c>
      <c r="B22" s="10">
        <v>606</v>
      </c>
      <c r="C22" s="11">
        <v>94.54</v>
      </c>
      <c r="D22" s="12">
        <v>139089</v>
      </c>
      <c r="E22" s="62">
        <v>97.48</v>
      </c>
    </row>
    <row r="23" spans="1:5" ht="21" customHeight="1">
      <c r="A23" s="9" t="s">
        <v>15</v>
      </c>
      <c r="B23" s="10">
        <v>19036</v>
      </c>
      <c r="C23" s="11">
        <v>103</v>
      </c>
      <c r="D23" s="12">
        <v>6020390</v>
      </c>
      <c r="E23" s="62">
        <v>115.81</v>
      </c>
    </row>
    <row r="24" spans="1:5" ht="21" customHeight="1">
      <c r="A24" s="9" t="s">
        <v>33</v>
      </c>
      <c r="B24" s="10">
        <v>6573</v>
      </c>
      <c r="C24" s="11">
        <v>115.32</v>
      </c>
      <c r="D24" s="12">
        <v>2126684</v>
      </c>
      <c r="E24" s="62">
        <v>137.39</v>
      </c>
    </row>
    <row r="25" spans="1:5" ht="21" customHeight="1">
      <c r="A25" s="9" t="s">
        <v>34</v>
      </c>
      <c r="B25" s="10">
        <v>10148</v>
      </c>
      <c r="C25" s="11">
        <v>104.99</v>
      </c>
      <c r="D25" s="12">
        <v>2957002</v>
      </c>
      <c r="E25" s="62">
        <v>93.84</v>
      </c>
    </row>
    <row r="26" spans="1:5" ht="21" customHeight="1">
      <c r="A26" s="9" t="s">
        <v>35</v>
      </c>
      <c r="B26" s="10">
        <v>6199</v>
      </c>
      <c r="C26" s="11">
        <v>107.27</v>
      </c>
      <c r="D26" s="12">
        <v>1809555</v>
      </c>
      <c r="E26" s="62">
        <v>130.84</v>
      </c>
    </row>
    <row r="27" spans="1:5" ht="21" customHeight="1">
      <c r="A27" s="9" t="s">
        <v>36</v>
      </c>
      <c r="B27" s="10">
        <v>18925</v>
      </c>
      <c r="C27" s="11">
        <v>108.03</v>
      </c>
      <c r="D27" s="12">
        <v>4895338</v>
      </c>
      <c r="E27" s="62">
        <v>118.66</v>
      </c>
    </row>
    <row r="28" spans="1:5" ht="21" customHeight="1">
      <c r="A28" s="9" t="s">
        <v>16</v>
      </c>
      <c r="B28" s="10">
        <v>19656</v>
      </c>
      <c r="C28" s="11">
        <v>104.57</v>
      </c>
      <c r="D28" s="12">
        <v>5427022</v>
      </c>
      <c r="E28" s="62">
        <v>134.25</v>
      </c>
    </row>
    <row r="29" spans="1:5" ht="21" customHeight="1">
      <c r="A29" s="9" t="s">
        <v>17</v>
      </c>
      <c r="B29" s="10">
        <v>18095</v>
      </c>
      <c r="C29" s="11">
        <v>104.18</v>
      </c>
      <c r="D29" s="12">
        <v>6444476</v>
      </c>
      <c r="E29" s="62">
        <v>98.28</v>
      </c>
    </row>
    <row r="30" spans="1:5" ht="21" customHeight="1">
      <c r="A30" s="9" t="s">
        <v>37</v>
      </c>
      <c r="B30" s="10">
        <v>7106</v>
      </c>
      <c r="C30" s="11">
        <v>116.63</v>
      </c>
      <c r="D30" s="12">
        <v>1722791</v>
      </c>
      <c r="E30" s="62">
        <v>119.38</v>
      </c>
    </row>
    <row r="31" spans="1:5" ht="21" customHeight="1">
      <c r="A31" s="9" t="s">
        <v>38</v>
      </c>
      <c r="B31" s="10">
        <v>5866</v>
      </c>
      <c r="C31" s="11">
        <v>111.9</v>
      </c>
      <c r="D31" s="12">
        <v>1615063</v>
      </c>
      <c r="E31" s="62">
        <v>106.7</v>
      </c>
    </row>
    <row r="32" spans="1:5" ht="21" customHeight="1">
      <c r="A32" s="9" t="s">
        <v>18</v>
      </c>
      <c r="B32" s="10">
        <v>52496</v>
      </c>
      <c r="C32" s="11">
        <v>113.12</v>
      </c>
      <c r="D32" s="12">
        <v>18489001</v>
      </c>
      <c r="E32" s="62">
        <v>119.85</v>
      </c>
    </row>
    <row r="33" spans="1:5" ht="21" customHeight="1">
      <c r="A33" s="13" t="s">
        <v>19</v>
      </c>
      <c r="B33" s="14">
        <v>9372</v>
      </c>
      <c r="C33" s="15">
        <v>117.03</v>
      </c>
      <c r="D33" s="16">
        <v>2833418</v>
      </c>
      <c r="E33" s="63">
        <v>152.13</v>
      </c>
    </row>
    <row r="34" spans="1:5" ht="21" customHeight="1">
      <c r="A34" s="69" t="s">
        <v>4</v>
      </c>
      <c r="B34" s="17">
        <f>IF(SUM(B21:B33)=0,"",SUM(B21:B33))</f>
        <v>176552</v>
      </c>
      <c r="C34" s="18">
        <f>IF(B34="","",B34/162069*100)</f>
        <v>108.93631724759207</v>
      </c>
      <c r="D34" s="19">
        <f>IF(SUM(D21:D33)=0,"",SUM(D21:D33))</f>
        <v>55302044</v>
      </c>
      <c r="E34" s="64">
        <f>IF(D34="","",D34/47051295*100)</f>
        <v>117.53564699972658</v>
      </c>
    </row>
    <row r="35" spans="1:5" ht="21" customHeight="1">
      <c r="A35" s="24" t="s">
        <v>5</v>
      </c>
      <c r="B35" s="17">
        <f>IF(SUM(B34,B20,B10)+0=0,"",SUM(B34,B20,B10)+0)</f>
        <v>250172</v>
      </c>
      <c r="C35" s="25">
        <f>IF(B35&lt;&gt;"",IF(B36&lt;&gt;"",B35/B36*100,""),"")</f>
        <v>109.11961755879685</v>
      </c>
      <c r="D35" s="19">
        <f>IF(SUM(D34,D20,D10)+0=0,"",SUM(D34,D20,D10)+0)</f>
        <v>87517246</v>
      </c>
      <c r="E35" s="66">
        <f>IF(D35&lt;&gt;"",IF(D36&lt;&gt;"",D35/D36*100,""),"")</f>
        <v>117.69075300125233</v>
      </c>
    </row>
    <row r="36" spans="1:5" ht="20.25" customHeight="1" thickBot="1">
      <c r="A36" s="26" t="s">
        <v>6</v>
      </c>
      <c r="B36" s="27">
        <v>229264</v>
      </c>
      <c r="C36" s="28">
        <v>97.21</v>
      </c>
      <c r="D36" s="29">
        <v>74362041</v>
      </c>
      <c r="E36" s="55">
        <v>103.93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2979</v>
      </c>
      <c r="C38" s="32">
        <v>109.85</v>
      </c>
      <c r="D38" s="33">
        <v>870483</v>
      </c>
      <c r="E38" s="57">
        <v>112.94</v>
      </c>
    </row>
    <row r="39" spans="1:5" s="71" customFormat="1" ht="21" customHeight="1">
      <c r="A39" s="34" t="s">
        <v>41</v>
      </c>
      <c r="B39" s="35">
        <v>5046</v>
      </c>
      <c r="C39" s="36">
        <v>101.69</v>
      </c>
      <c r="D39" s="37">
        <v>1410579</v>
      </c>
      <c r="E39" s="58">
        <v>120.12</v>
      </c>
    </row>
    <row r="40" spans="1:5" s="71" customFormat="1" ht="21" customHeight="1">
      <c r="A40" s="34" t="s">
        <v>42</v>
      </c>
      <c r="B40" s="35">
        <v>15122</v>
      </c>
      <c r="C40" s="36">
        <v>108.44</v>
      </c>
      <c r="D40" s="37">
        <v>3606286</v>
      </c>
      <c r="E40" s="58">
        <v>115.47</v>
      </c>
    </row>
    <row r="41" spans="1:5" s="71" customFormat="1" ht="21" customHeight="1">
      <c r="A41" s="24" t="s">
        <v>5</v>
      </c>
      <c r="B41" s="17">
        <f>IF(SUM(B38:B40)=0,"",SUM(B38:B40))</f>
        <v>23147</v>
      </c>
      <c r="C41" s="39">
        <f>IF(B41&lt;&gt;"",IF(B42&lt;&gt;"",B41/B42*100,""),"")</f>
        <v>107.06785697765855</v>
      </c>
      <c r="D41" s="19">
        <f>IF(SUM(D38:D40)=0,"",SUM(D38:D40))</f>
        <v>5887348</v>
      </c>
      <c r="E41" s="59">
        <f>IF(D41&lt;&gt;"",IF(D42&lt;&gt;"",D41/D42*100,""),"")</f>
        <v>116.160440700907</v>
      </c>
    </row>
    <row r="42" spans="1:5" s="71" customFormat="1" ht="21" customHeight="1" thickBot="1">
      <c r="A42" s="41" t="s">
        <v>6</v>
      </c>
      <c r="B42" s="42">
        <v>21619</v>
      </c>
      <c r="C42" s="43">
        <v>106.26</v>
      </c>
      <c r="D42" s="44">
        <v>5068290</v>
      </c>
      <c r="E42" s="60">
        <v>92.95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/>
      <c r="C44" s="51"/>
      <c r="D44" s="52"/>
      <c r="E44" s="53"/>
    </row>
    <row r="45" spans="1:5" s="71" customFormat="1" ht="21" customHeight="1">
      <c r="A45" s="34" t="s">
        <v>41</v>
      </c>
      <c r="B45" s="35"/>
      <c r="C45" s="36"/>
      <c r="D45" s="37"/>
      <c r="E45" s="38"/>
    </row>
    <row r="46" spans="1:5" s="71" customFormat="1" ht="21" customHeight="1">
      <c r="A46" s="34" t="s">
        <v>42</v>
      </c>
      <c r="B46" s="35"/>
      <c r="C46" s="36"/>
      <c r="D46" s="37"/>
      <c r="E46" s="38"/>
    </row>
    <row r="47" spans="1:5" s="71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1" customFormat="1" ht="21" customHeight="1" thickBot="1">
      <c r="A48" s="41" t="s">
        <v>6</v>
      </c>
      <c r="B48" s="42">
        <v>1</v>
      </c>
      <c r="C48" s="43"/>
      <c r="D48" s="44">
        <v>70351</v>
      </c>
      <c r="E48" s="45"/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2017年05月&amp;C&amp;"ＭＳ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2017-06-20T02:34:07Z</cp:lastPrinted>
  <dcterms:created xsi:type="dcterms:W3CDTF">2010-01-21T06:45:20Z</dcterms:created>
  <dcterms:modified xsi:type="dcterms:W3CDTF">2017-06-20T02:34:52Z</dcterms:modified>
  <cp:category/>
  <cp:version/>
  <cp:contentType/>
  <cp:contentStatus/>
</cp:coreProperties>
</file>