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<sst xmlns="http://schemas.openxmlformats.org/spreadsheetml/2006/main" count="52" uniqueCount="45">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</sst>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45" sqref="D45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24951</v>
      </c>
      <c r="C3" s="7">
        <v>103.05</v>
      </c>
      <c r="D3" s="8">
        <v>13280952</v>
      </c>
      <c r="E3" s="62">
        <v>131.99</v>
      </c>
    </row>
    <row r="4" spans="1:5" ht="21" customHeight="1">
      <c r="A4" s="9" t="s">
        <v>8</v>
      </c>
      <c r="B4" s="10">
        <v>75590</v>
      </c>
      <c r="C4" s="11">
        <v>124.2</v>
      </c>
      <c r="D4" s="12">
        <v>70362366</v>
      </c>
      <c r="E4" s="63">
        <v>247.71</v>
      </c>
    </row>
    <row r="5" spans="1:5" ht="21" customHeight="1">
      <c r="A5" s="9" t="s">
        <v>9</v>
      </c>
      <c r="B5" s="10">
        <v>44176</v>
      </c>
      <c r="C5" s="11">
        <v>114.88</v>
      </c>
      <c r="D5" s="12">
        <v>25060295</v>
      </c>
      <c r="E5" s="63">
        <v>157</v>
      </c>
    </row>
    <row r="6" spans="1:5" ht="21" customHeight="1">
      <c r="A6" s="9" t="s">
        <v>10</v>
      </c>
      <c r="B6" s="10">
        <v>72008</v>
      </c>
      <c r="C6" s="11">
        <v>105.71</v>
      </c>
      <c r="D6" s="12">
        <v>27290529</v>
      </c>
      <c r="E6" s="63">
        <v>128.1</v>
      </c>
    </row>
    <row r="7" spans="1:5" ht="21" customHeight="1">
      <c r="A7" s="9" t="s">
        <v>23</v>
      </c>
      <c r="B7" s="10">
        <v>11892</v>
      </c>
      <c r="C7" s="11">
        <v>110.38</v>
      </c>
      <c r="D7" s="12">
        <v>5091137</v>
      </c>
      <c r="E7" s="63">
        <v>181.87</v>
      </c>
    </row>
    <row r="8" spans="1:5" ht="21" customHeight="1">
      <c r="A8" s="9" t="s">
        <v>24</v>
      </c>
      <c r="B8" s="10">
        <v>12078</v>
      </c>
      <c r="C8" s="11">
        <v>109.73</v>
      </c>
      <c r="D8" s="12">
        <v>4960785</v>
      </c>
      <c r="E8" s="63">
        <v>87.63</v>
      </c>
    </row>
    <row r="9" spans="1:5" ht="21" customHeight="1">
      <c r="A9" s="13" t="s">
        <v>11</v>
      </c>
      <c r="B9" s="14">
        <v>22148</v>
      </c>
      <c r="C9" s="15">
        <v>99.97</v>
      </c>
      <c r="D9" s="16">
        <v>5974562</v>
      </c>
      <c r="E9" s="64">
        <v>107.92</v>
      </c>
    </row>
    <row r="10" spans="1:5" ht="21" customHeight="1">
      <c r="A10" s="70" t="s">
        <v>2</v>
      </c>
      <c r="B10" s="17">
        <f>IF(SUM(B3:B9)=0,"",SUM(B3:B9))</f>
        <v>262843</v>
      </c>
      <c r="C10" s="18">
        <f>IF(B10="","",B10/235582*100)</f>
        <v>111.57176694314505</v>
      </c>
      <c r="D10" s="19">
        <f>IF(SUM(D3:D9)=0,"",SUM(D3:D9))</f>
        <v>152020626</v>
      </c>
      <c r="E10" s="65">
        <f>IF(D10="","",D10/89729196*100)</f>
        <v>169.4215849209214</v>
      </c>
    </row>
    <row r="11" spans="1:5" ht="21" customHeight="1">
      <c r="A11" s="5" t="s">
        <v>25</v>
      </c>
      <c r="B11" s="6">
        <v>15970</v>
      </c>
      <c r="C11" s="7">
        <v>107.37</v>
      </c>
      <c r="D11" s="8">
        <v>5801265</v>
      </c>
      <c r="E11" s="62">
        <v>121.18</v>
      </c>
    </row>
    <row r="12" spans="1:5" ht="21" customHeight="1">
      <c r="A12" s="9" t="s">
        <v>26</v>
      </c>
      <c r="B12" s="10">
        <v>67114</v>
      </c>
      <c r="C12" s="11">
        <v>99.46</v>
      </c>
      <c r="D12" s="12">
        <v>28516608</v>
      </c>
      <c r="E12" s="63">
        <v>106.62</v>
      </c>
    </row>
    <row r="13" spans="1:5" ht="21" customHeight="1">
      <c r="A13" s="9" t="s">
        <v>27</v>
      </c>
      <c r="B13" s="10">
        <v>23406</v>
      </c>
      <c r="C13" s="11">
        <v>101.79</v>
      </c>
      <c r="D13" s="12">
        <v>8416356</v>
      </c>
      <c r="E13" s="63">
        <v>107.94</v>
      </c>
    </row>
    <row r="14" spans="1:5" ht="21" customHeight="1">
      <c r="A14" s="9" t="s">
        <v>28</v>
      </c>
      <c r="B14" s="10">
        <v>11011</v>
      </c>
      <c r="C14" s="11">
        <v>106.61</v>
      </c>
      <c r="D14" s="12">
        <v>4415489</v>
      </c>
      <c r="E14" s="63">
        <v>108.5</v>
      </c>
    </row>
    <row r="15" spans="1:5" ht="21" customHeight="1">
      <c r="A15" s="9" t="s">
        <v>29</v>
      </c>
      <c r="B15" s="10">
        <v>36640</v>
      </c>
      <c r="C15" s="11">
        <v>100.16</v>
      </c>
      <c r="D15" s="12">
        <v>18637443</v>
      </c>
      <c r="E15" s="63">
        <v>100.03</v>
      </c>
    </row>
    <row r="16" spans="1:5" ht="21" customHeight="1">
      <c r="A16" s="9" t="s">
        <v>12</v>
      </c>
      <c r="B16" s="10">
        <v>8165</v>
      </c>
      <c r="C16" s="11">
        <v>107.55</v>
      </c>
      <c r="D16" s="12">
        <v>3544602</v>
      </c>
      <c r="E16" s="63">
        <v>145.16</v>
      </c>
    </row>
    <row r="17" spans="1:5" ht="21" customHeight="1">
      <c r="A17" s="9" t="s">
        <v>13</v>
      </c>
      <c r="B17" s="10">
        <v>33030</v>
      </c>
      <c r="C17" s="11">
        <v>100.37</v>
      </c>
      <c r="D17" s="12">
        <v>12171475</v>
      </c>
      <c r="E17" s="63">
        <v>110.66</v>
      </c>
    </row>
    <row r="18" spans="1:5" ht="21" customHeight="1">
      <c r="A18" s="9" t="s">
        <v>14</v>
      </c>
      <c r="B18" s="10">
        <v>11352</v>
      </c>
      <c r="C18" s="11">
        <v>99.31</v>
      </c>
      <c r="D18" s="12">
        <v>3805946</v>
      </c>
      <c r="E18" s="63">
        <v>108.24</v>
      </c>
    </row>
    <row r="19" spans="1:5" ht="21" customHeight="1">
      <c r="A19" s="20" t="s">
        <v>30</v>
      </c>
      <c r="B19" s="21">
        <v>6523</v>
      </c>
      <c r="C19" s="22">
        <v>108.72</v>
      </c>
      <c r="D19" s="23">
        <v>2434426</v>
      </c>
      <c r="E19" s="66">
        <v>114.61</v>
      </c>
    </row>
    <row r="20" spans="1:5" ht="21" customHeight="1">
      <c r="A20" s="70" t="s">
        <v>3</v>
      </c>
      <c r="B20" s="17">
        <f>IF(SUM(B11:B19)=0,"",SUM(B11:B19))</f>
        <v>213211</v>
      </c>
      <c r="C20" s="18">
        <f>IF(B20="","",B20/210190*100)</f>
        <v>101.43727104048719</v>
      </c>
      <c r="D20" s="19">
        <f>IF(SUM(D11:D19)=0,"",SUM(D11:D19))</f>
        <v>87743610</v>
      </c>
      <c r="E20" s="65">
        <f>IF(D20="","",D20/81112437*100)</f>
        <v>108.17528512920897</v>
      </c>
    </row>
    <row r="21" spans="1:5" ht="21" customHeight="1">
      <c r="A21" s="5" t="s">
        <v>31</v>
      </c>
      <c r="B21" s="6">
        <v>14512</v>
      </c>
      <c r="C21" s="7">
        <v>105.63</v>
      </c>
      <c r="D21" s="8">
        <v>4124187</v>
      </c>
      <c r="E21" s="62">
        <v>103.76</v>
      </c>
    </row>
    <row r="22" spans="1:5" ht="21" customHeight="1">
      <c r="A22" s="9" t="s">
        <v>32</v>
      </c>
      <c r="B22" s="10">
        <v>3929</v>
      </c>
      <c r="C22" s="11">
        <v>100.77</v>
      </c>
      <c r="D22" s="12">
        <v>891192</v>
      </c>
      <c r="E22" s="63">
        <v>119.82</v>
      </c>
    </row>
    <row r="23" spans="1:5" ht="21" customHeight="1">
      <c r="A23" s="9" t="s">
        <v>15</v>
      </c>
      <c r="B23" s="10">
        <v>119700</v>
      </c>
      <c r="C23" s="11">
        <v>94.82</v>
      </c>
      <c r="D23" s="12">
        <v>32015546</v>
      </c>
      <c r="E23" s="63">
        <v>96.22</v>
      </c>
    </row>
    <row r="24" spans="1:5" ht="21" customHeight="1">
      <c r="A24" s="9" t="s">
        <v>33</v>
      </c>
      <c r="B24" s="10">
        <v>41008</v>
      </c>
      <c r="C24" s="11">
        <v>99.65</v>
      </c>
      <c r="D24" s="12">
        <v>11698343</v>
      </c>
      <c r="E24" s="63">
        <v>107.39</v>
      </c>
    </row>
    <row r="25" spans="1:5" ht="21" customHeight="1">
      <c r="A25" s="9" t="s">
        <v>34</v>
      </c>
      <c r="B25" s="10">
        <v>62790</v>
      </c>
      <c r="C25" s="11">
        <v>101.18</v>
      </c>
      <c r="D25" s="12">
        <v>16112540</v>
      </c>
      <c r="E25" s="63">
        <v>104.36</v>
      </c>
    </row>
    <row r="26" spans="1:5" ht="21" customHeight="1">
      <c r="A26" s="9" t="s">
        <v>35</v>
      </c>
      <c r="B26" s="10">
        <v>37101</v>
      </c>
      <c r="C26" s="11">
        <v>94.28</v>
      </c>
      <c r="D26" s="12">
        <v>9866983</v>
      </c>
      <c r="E26" s="63">
        <v>93.01</v>
      </c>
    </row>
    <row r="27" spans="1:5" ht="21" customHeight="1">
      <c r="A27" s="9" t="s">
        <v>36</v>
      </c>
      <c r="B27" s="10">
        <v>120254</v>
      </c>
      <c r="C27" s="11">
        <v>101.4</v>
      </c>
      <c r="D27" s="12">
        <v>27045686</v>
      </c>
      <c r="E27" s="63">
        <v>100.96</v>
      </c>
    </row>
    <row r="28" spans="1:5" ht="21" customHeight="1">
      <c r="A28" s="9" t="s">
        <v>16</v>
      </c>
      <c r="B28" s="10">
        <v>124710</v>
      </c>
      <c r="C28" s="11">
        <v>97.44</v>
      </c>
      <c r="D28" s="12">
        <v>25833043</v>
      </c>
      <c r="E28" s="63">
        <v>95.43</v>
      </c>
    </row>
    <row r="29" spans="1:5" ht="21" customHeight="1">
      <c r="A29" s="9" t="s">
        <v>17</v>
      </c>
      <c r="B29" s="10">
        <v>114003</v>
      </c>
      <c r="C29" s="11">
        <v>98.17</v>
      </c>
      <c r="D29" s="12">
        <v>40044683</v>
      </c>
      <c r="E29" s="63">
        <v>98.59</v>
      </c>
    </row>
    <row r="30" spans="1:5" ht="21" customHeight="1">
      <c r="A30" s="9" t="s">
        <v>37</v>
      </c>
      <c r="B30" s="10">
        <v>39232</v>
      </c>
      <c r="C30" s="11">
        <v>105.33</v>
      </c>
      <c r="D30" s="12">
        <v>9029901</v>
      </c>
      <c r="E30" s="63">
        <v>105.56</v>
      </c>
    </row>
    <row r="31" spans="1:5" ht="21" customHeight="1">
      <c r="A31" s="9" t="s">
        <v>38</v>
      </c>
      <c r="B31" s="10">
        <v>32613</v>
      </c>
      <c r="C31" s="11">
        <v>95.1</v>
      </c>
      <c r="D31" s="12">
        <v>7803547</v>
      </c>
      <c r="E31" s="63">
        <v>84.7</v>
      </c>
    </row>
    <row r="32" spans="1:5" ht="21" customHeight="1">
      <c r="A32" s="9" t="s">
        <v>18</v>
      </c>
      <c r="B32" s="10">
        <v>290267</v>
      </c>
      <c r="C32" s="11">
        <v>97.05</v>
      </c>
      <c r="D32" s="12">
        <v>72978497</v>
      </c>
      <c r="E32" s="63">
        <v>98.92</v>
      </c>
    </row>
    <row r="33" spans="1:5" ht="21" customHeight="1">
      <c r="A33" s="13" t="s">
        <v>19</v>
      </c>
      <c r="B33" s="14">
        <v>49385</v>
      </c>
      <c r="C33" s="15">
        <v>114.94</v>
      </c>
      <c r="D33" s="16">
        <v>10927456</v>
      </c>
      <c r="E33" s="64">
        <v>124.69</v>
      </c>
    </row>
    <row r="34" spans="1:5" ht="21" customHeight="1">
      <c r="A34" s="70" t="s">
        <v>4</v>
      </c>
      <c r="B34" s="17">
        <f>IF(SUM(B21:B33)=0,"",SUM(B21:B33))</f>
        <v>1049504</v>
      </c>
      <c r="C34" s="18">
        <f>IF(B34="","",B34/1062769*100)</f>
        <v>98.75184541513725</v>
      </c>
      <c r="D34" s="19">
        <f>IF(SUM(D21:D33)=0,"",SUM(D21:D33))</f>
        <v>268371604</v>
      </c>
      <c r="E34" s="65">
        <f>IF(D34="","",D34/269712543*100)</f>
        <v>99.50282660751154</v>
      </c>
    </row>
    <row r="35" spans="1:5" ht="21" customHeight="1">
      <c r="A35" s="24" t="s">
        <v>5</v>
      </c>
      <c r="B35" s="17">
        <f>IF(SUM(B34,B20,B10)+0=0,"",SUM(B34,B20,B10)+0)</f>
        <v>1525558</v>
      </c>
      <c r="C35" s="25">
        <f>IF(B35&lt;&gt;"",IF(B36&lt;&gt;"",B35/B36*100,""),"")</f>
        <v>101.12804358648522</v>
      </c>
      <c r="D35" s="19">
        <f>IF(SUM(D34,D20,D10)+0=0,"",SUM(D34,D20,D10)+0)</f>
        <v>508135840</v>
      </c>
      <c r="E35" s="67">
        <f>IF(D35&lt;&gt;"",IF(D36&lt;&gt;"",D35/D36*100,""),"")</f>
        <v>115.34014831356404</v>
      </c>
    </row>
    <row r="36" spans="1:5" ht="20.25" customHeight="1" thickBot="1">
      <c r="A36" s="26" t="s">
        <v>6</v>
      </c>
      <c r="B36" s="27">
        <v>1508541</v>
      </c>
      <c r="C36" s="28">
        <v>104.95</v>
      </c>
      <c r="D36" s="29">
        <v>440554176</v>
      </c>
      <c r="E36" s="56">
        <v>109.44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16626</v>
      </c>
      <c r="C38" s="32">
        <v>105.13</v>
      </c>
      <c r="D38" s="33">
        <v>5842481</v>
      </c>
      <c r="E38" s="58">
        <v>147.48</v>
      </c>
    </row>
    <row r="39" spans="1:5" s="72" customFormat="1" ht="21" customHeight="1">
      <c r="A39" s="34" t="s">
        <v>41</v>
      </c>
      <c r="B39" s="35">
        <v>31582</v>
      </c>
      <c r="C39" s="36">
        <v>98.76</v>
      </c>
      <c r="D39" s="37">
        <v>8930320</v>
      </c>
      <c r="E39" s="59">
        <v>98.62</v>
      </c>
    </row>
    <row r="40" spans="1:5" s="72" customFormat="1" ht="21" customHeight="1">
      <c r="A40" s="34" t="s">
        <v>42</v>
      </c>
      <c r="B40" s="35">
        <v>82005</v>
      </c>
      <c r="C40" s="36">
        <v>102.29</v>
      </c>
      <c r="D40" s="37">
        <v>17573288</v>
      </c>
      <c r="E40" s="59">
        <v>106.05</v>
      </c>
    </row>
    <row r="41" spans="1:5" s="72" customFormat="1" ht="21" customHeight="1">
      <c r="A41" s="24" t="s">
        <v>5</v>
      </c>
      <c r="B41" s="17">
        <f>IF(SUM(B38:B40)=0,"",SUM(B38:B40))</f>
        <v>130213</v>
      </c>
      <c r="C41" s="39">
        <f>IF(B41&lt;&gt;"",IF(B42&lt;&gt;"",B41/B42*100,""),"")</f>
        <v>101.7591159875588</v>
      </c>
      <c r="D41" s="19">
        <f>IF(SUM(D38:D40)=0,"",SUM(D38:D40))</f>
        <v>32346089</v>
      </c>
      <c r="E41" s="60">
        <f>IF(D41&lt;&gt;"",IF(D42&lt;&gt;"",D41/D42*100,""),"")</f>
        <v>109.32441845727467</v>
      </c>
    </row>
    <row r="42" spans="1:5" s="72" customFormat="1" ht="21" customHeight="1" thickBot="1">
      <c r="A42" s="41" t="s">
        <v>6</v>
      </c>
      <c r="B42" s="42">
        <v>127962</v>
      </c>
      <c r="C42" s="43">
        <v>100.9</v>
      </c>
      <c r="D42" s="44">
        <v>29587250</v>
      </c>
      <c r="E42" s="61">
        <v>113.29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>
        <v>729</v>
      </c>
      <c r="C44" s="51">
        <v>645.13</v>
      </c>
      <c r="D44" s="52">
        <v>7393131</v>
      </c>
      <c r="E44" s="53">
        <v>134176.61</v>
      </c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  <v>729</v>
      </c>
      <c r="C47" s="39">
        <f>IF(B47&lt;&gt;"",IF(B48&lt;&gt;"",B47/B48*100,""),"")</f>
        <v>352.17391304347825</v>
      </c>
      <c r="D47" s="19">
        <f>IF(SUM(D44:D46)=0,"",SUM(D44:D46))</f>
        <v>7393131</v>
      </c>
      <c r="E47" s="40">
        <f>IF(D47&lt;&gt;"",IF(D48&lt;&gt;"",D47/D48*100,""),"")</f>
        <v>4769.731163024755</v>
      </c>
    </row>
    <row r="48" spans="1:5" s="72" customFormat="1" ht="21" customHeight="1" thickBot="1">
      <c r="A48" s="41" t="s">
        <v>6</v>
      </c>
      <c r="B48" s="42">
        <v>207</v>
      </c>
      <c r="C48" s="43">
        <v>48.71</v>
      </c>
      <c r="D48" s="44">
        <v>155001</v>
      </c>
      <c r="E48" s="45">
        <v>213.69</v>
      </c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2015年01月～2015年06月&amp;C&amp;"ＭＳ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2015-07-21T01:42:06Z</cp:lastPrinted>
  <dcterms:created xsi:type="dcterms:W3CDTF">2010-01-21T06:45:20Z</dcterms:created>
  <dcterms:modified xsi:type="dcterms:W3CDTF">2015-07-21T01:42:09Z</dcterms:modified>
  <cp:category/>
  <cp:version/>
  <cp:contentType/>
  <cp:contentStatus/>
</cp:coreProperties>
</file>