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<sst xmlns="http://schemas.openxmlformats.org/spreadsheetml/2006/main" count="52" uniqueCount="45">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</sst>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46" sqref="D46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4338</v>
      </c>
      <c r="C3" s="7">
        <v>114.79</v>
      </c>
      <c r="D3" s="8">
        <v>2226240</v>
      </c>
      <c r="E3" s="62">
        <v>160.31</v>
      </c>
    </row>
    <row r="4" spans="1:5" ht="21" customHeight="1">
      <c r="A4" s="9" t="s">
        <v>8</v>
      </c>
      <c r="B4" s="10">
        <v>12276</v>
      </c>
      <c r="C4" s="11">
        <v>122.59</v>
      </c>
      <c r="D4" s="12">
        <v>7429778</v>
      </c>
      <c r="E4" s="63">
        <v>147.36</v>
      </c>
    </row>
    <row r="5" spans="1:5" ht="21" customHeight="1">
      <c r="A5" s="9" t="s">
        <v>9</v>
      </c>
      <c r="B5" s="10">
        <v>7080</v>
      </c>
      <c r="C5" s="11">
        <v>113.79</v>
      </c>
      <c r="D5" s="12">
        <v>3492891</v>
      </c>
      <c r="E5" s="63">
        <v>136.75</v>
      </c>
    </row>
    <row r="6" spans="1:5" ht="21" customHeight="1">
      <c r="A6" s="9" t="s">
        <v>10</v>
      </c>
      <c r="B6" s="10">
        <v>11793</v>
      </c>
      <c r="C6" s="11">
        <v>106.65</v>
      </c>
      <c r="D6" s="12">
        <v>4096120</v>
      </c>
      <c r="E6" s="63">
        <v>121.52</v>
      </c>
    </row>
    <row r="7" spans="1:5" ht="21" customHeight="1">
      <c r="A7" s="9" t="s">
        <v>23</v>
      </c>
      <c r="B7" s="10">
        <v>1916</v>
      </c>
      <c r="C7" s="11">
        <v>100.37</v>
      </c>
      <c r="D7" s="12">
        <v>628598</v>
      </c>
      <c r="E7" s="63">
        <v>120.47</v>
      </c>
    </row>
    <row r="8" spans="1:5" ht="21" customHeight="1">
      <c r="A8" s="9" t="s">
        <v>24</v>
      </c>
      <c r="B8" s="10">
        <v>2051</v>
      </c>
      <c r="C8" s="11">
        <v>125.6</v>
      </c>
      <c r="D8" s="12">
        <v>932210</v>
      </c>
      <c r="E8" s="63">
        <v>153.11</v>
      </c>
    </row>
    <row r="9" spans="1:5" ht="21" customHeight="1">
      <c r="A9" s="13" t="s">
        <v>11</v>
      </c>
      <c r="B9" s="14">
        <v>3732</v>
      </c>
      <c r="C9" s="15">
        <v>93.46</v>
      </c>
      <c r="D9" s="16">
        <v>792879</v>
      </c>
      <c r="E9" s="64">
        <v>59.33</v>
      </c>
    </row>
    <row r="10" spans="1:5" ht="21" customHeight="1">
      <c r="A10" s="70" t="s">
        <v>2</v>
      </c>
      <c r="B10" s="17">
        <f>IF(SUM(B3:B9)=0,"",SUM(B3:B9))</f>
        <v>43186</v>
      </c>
      <c r="C10" s="18">
        <f>IF(B10="","",B10/38608*100)</f>
        <v>111.85764608371322</v>
      </c>
      <c r="D10" s="19">
        <f>IF(SUM(D3:D9)=0,"",SUM(D3:D9))</f>
        <v>19598716</v>
      </c>
      <c r="E10" s="65">
        <f>IF(D10="","",D10/14822645*100)</f>
        <v>132.22144900589606</v>
      </c>
    </row>
    <row r="11" spans="1:5" ht="21" customHeight="1">
      <c r="A11" s="5" t="s">
        <v>25</v>
      </c>
      <c r="B11" s="6">
        <v>2547</v>
      </c>
      <c r="C11" s="7">
        <v>99.53</v>
      </c>
      <c r="D11" s="8">
        <v>799559</v>
      </c>
      <c r="E11" s="62">
        <v>105.33</v>
      </c>
    </row>
    <row r="12" spans="1:5" ht="21" customHeight="1">
      <c r="A12" s="9" t="s">
        <v>26</v>
      </c>
      <c r="B12" s="10">
        <v>11491</v>
      </c>
      <c r="C12" s="11">
        <v>102.59</v>
      </c>
      <c r="D12" s="12">
        <v>4552719</v>
      </c>
      <c r="E12" s="63">
        <v>108.91</v>
      </c>
    </row>
    <row r="13" spans="1:5" ht="21" customHeight="1">
      <c r="A13" s="9" t="s">
        <v>27</v>
      </c>
      <c r="B13" s="10">
        <v>3761</v>
      </c>
      <c r="C13" s="11">
        <v>98.79</v>
      </c>
      <c r="D13" s="12">
        <v>1085915</v>
      </c>
      <c r="E13" s="63">
        <v>80.14</v>
      </c>
    </row>
    <row r="14" spans="1:5" ht="21" customHeight="1">
      <c r="A14" s="9" t="s">
        <v>28</v>
      </c>
      <c r="B14" s="10">
        <v>1719</v>
      </c>
      <c r="C14" s="11">
        <v>103.68</v>
      </c>
      <c r="D14" s="12">
        <v>682072</v>
      </c>
      <c r="E14" s="63">
        <v>111.48</v>
      </c>
    </row>
    <row r="15" spans="1:5" ht="21" customHeight="1">
      <c r="A15" s="9" t="s">
        <v>29</v>
      </c>
      <c r="B15" s="10">
        <v>6058</v>
      </c>
      <c r="C15" s="11">
        <v>103.06</v>
      </c>
      <c r="D15" s="12">
        <v>3154566</v>
      </c>
      <c r="E15" s="63">
        <v>136.77</v>
      </c>
    </row>
    <row r="16" spans="1:5" ht="21" customHeight="1">
      <c r="A16" s="9" t="s">
        <v>12</v>
      </c>
      <c r="B16" s="10">
        <v>1261</v>
      </c>
      <c r="C16" s="11">
        <v>101.04</v>
      </c>
      <c r="D16" s="12">
        <v>605099</v>
      </c>
      <c r="E16" s="63">
        <v>113.92</v>
      </c>
    </row>
    <row r="17" spans="1:5" ht="21" customHeight="1">
      <c r="A17" s="9" t="s">
        <v>13</v>
      </c>
      <c r="B17" s="10">
        <v>5435</v>
      </c>
      <c r="C17" s="11">
        <v>106.17</v>
      </c>
      <c r="D17" s="12">
        <v>1771340</v>
      </c>
      <c r="E17" s="63">
        <v>105.35</v>
      </c>
    </row>
    <row r="18" spans="1:5" ht="21" customHeight="1">
      <c r="A18" s="9" t="s">
        <v>14</v>
      </c>
      <c r="B18" s="10">
        <v>2049</v>
      </c>
      <c r="C18" s="11">
        <v>116.49</v>
      </c>
      <c r="D18" s="12">
        <v>638042</v>
      </c>
      <c r="E18" s="63">
        <v>123.44</v>
      </c>
    </row>
    <row r="19" spans="1:5" ht="21" customHeight="1">
      <c r="A19" s="20" t="s">
        <v>30</v>
      </c>
      <c r="B19" s="21">
        <v>1098</v>
      </c>
      <c r="C19" s="22">
        <v>107.33</v>
      </c>
      <c r="D19" s="23">
        <v>417534</v>
      </c>
      <c r="E19" s="66">
        <v>121.62</v>
      </c>
    </row>
    <row r="20" spans="1:5" ht="21" customHeight="1">
      <c r="A20" s="70" t="s">
        <v>3</v>
      </c>
      <c r="B20" s="17">
        <f>IF(SUM(B11:B19)=0,"",SUM(B11:B19))</f>
        <v>35419</v>
      </c>
      <c r="C20" s="18">
        <f>IF(B20="","",B20/34252*100)</f>
        <v>103.40710031531006</v>
      </c>
      <c r="D20" s="19">
        <f>IF(SUM(D11:D19)=0,"",SUM(D11:D19))</f>
        <v>13706846</v>
      </c>
      <c r="E20" s="65">
        <f>IF(D20="","",D20/12285601*100)</f>
        <v>111.56837992703817</v>
      </c>
    </row>
    <row r="21" spans="1:5" ht="21" customHeight="1">
      <c r="A21" s="5" t="s">
        <v>31</v>
      </c>
      <c r="B21" s="6">
        <v>2517</v>
      </c>
      <c r="C21" s="7">
        <v>102.69</v>
      </c>
      <c r="D21" s="8">
        <v>715522</v>
      </c>
      <c r="E21" s="62">
        <v>102.86</v>
      </c>
    </row>
    <row r="22" spans="1:5" ht="21" customHeight="1">
      <c r="A22" s="9" t="s">
        <v>32</v>
      </c>
      <c r="B22" s="10">
        <v>745</v>
      </c>
      <c r="C22" s="11">
        <v>108.76</v>
      </c>
      <c r="D22" s="12">
        <v>155707</v>
      </c>
      <c r="E22" s="63">
        <v>120.84</v>
      </c>
    </row>
    <row r="23" spans="1:5" ht="21" customHeight="1">
      <c r="A23" s="9" t="s">
        <v>15</v>
      </c>
      <c r="B23" s="10">
        <v>22226</v>
      </c>
      <c r="C23" s="11">
        <v>98.01</v>
      </c>
      <c r="D23" s="12">
        <v>6451185</v>
      </c>
      <c r="E23" s="63">
        <v>103.54</v>
      </c>
    </row>
    <row r="24" spans="1:5" ht="21" customHeight="1">
      <c r="A24" s="9" t="s">
        <v>33</v>
      </c>
      <c r="B24" s="10">
        <v>8242</v>
      </c>
      <c r="C24" s="11">
        <v>116.78</v>
      </c>
      <c r="D24" s="12">
        <v>2634887</v>
      </c>
      <c r="E24" s="63">
        <v>172.24</v>
      </c>
    </row>
    <row r="25" spans="1:5" ht="21" customHeight="1">
      <c r="A25" s="9" t="s">
        <v>34</v>
      </c>
      <c r="B25" s="10">
        <v>10751</v>
      </c>
      <c r="C25" s="11">
        <v>103.7</v>
      </c>
      <c r="D25" s="12">
        <v>3154112</v>
      </c>
      <c r="E25" s="63">
        <v>119.07</v>
      </c>
    </row>
    <row r="26" spans="1:5" ht="21" customHeight="1">
      <c r="A26" s="9" t="s">
        <v>35</v>
      </c>
      <c r="B26" s="10">
        <v>6640</v>
      </c>
      <c r="C26" s="11">
        <v>102.03</v>
      </c>
      <c r="D26" s="12">
        <v>1665936</v>
      </c>
      <c r="E26" s="63">
        <v>104.52</v>
      </c>
    </row>
    <row r="27" spans="1:5" ht="21" customHeight="1">
      <c r="A27" s="9" t="s">
        <v>36</v>
      </c>
      <c r="B27" s="10">
        <v>21870</v>
      </c>
      <c r="C27" s="11">
        <v>110.04</v>
      </c>
      <c r="D27" s="12">
        <v>5463437</v>
      </c>
      <c r="E27" s="63">
        <v>109.75</v>
      </c>
    </row>
    <row r="28" spans="1:5" ht="21" customHeight="1">
      <c r="A28" s="9" t="s">
        <v>16</v>
      </c>
      <c r="B28" s="10">
        <v>20836</v>
      </c>
      <c r="C28" s="11">
        <v>98.95</v>
      </c>
      <c r="D28" s="12">
        <v>4645217</v>
      </c>
      <c r="E28" s="63">
        <v>92.65</v>
      </c>
    </row>
    <row r="29" spans="1:5" ht="21" customHeight="1">
      <c r="A29" s="9" t="s">
        <v>17</v>
      </c>
      <c r="B29" s="10">
        <v>20006</v>
      </c>
      <c r="C29" s="11">
        <v>107.81</v>
      </c>
      <c r="D29" s="12">
        <v>6943298</v>
      </c>
      <c r="E29" s="63">
        <v>135.43</v>
      </c>
    </row>
    <row r="30" spans="1:5" ht="21" customHeight="1">
      <c r="A30" s="9" t="s">
        <v>37</v>
      </c>
      <c r="B30" s="10">
        <v>6901</v>
      </c>
      <c r="C30" s="11">
        <v>116.65</v>
      </c>
      <c r="D30" s="12">
        <v>1563454</v>
      </c>
      <c r="E30" s="63">
        <v>117.77</v>
      </c>
    </row>
    <row r="31" spans="1:5" ht="21" customHeight="1">
      <c r="A31" s="9" t="s">
        <v>38</v>
      </c>
      <c r="B31" s="10">
        <v>5894</v>
      </c>
      <c r="C31" s="11">
        <v>109.35</v>
      </c>
      <c r="D31" s="12">
        <v>1399169</v>
      </c>
      <c r="E31" s="63">
        <v>98.74</v>
      </c>
    </row>
    <row r="32" spans="1:5" ht="21" customHeight="1">
      <c r="A32" s="9" t="s">
        <v>18</v>
      </c>
      <c r="B32" s="10">
        <v>51494</v>
      </c>
      <c r="C32" s="11">
        <v>103.61</v>
      </c>
      <c r="D32" s="12">
        <v>14532301</v>
      </c>
      <c r="E32" s="63">
        <v>112.55</v>
      </c>
    </row>
    <row r="33" spans="1:5" ht="21" customHeight="1">
      <c r="A33" s="13" t="s">
        <v>19</v>
      </c>
      <c r="B33" s="14">
        <v>8451</v>
      </c>
      <c r="C33" s="15">
        <v>120.26</v>
      </c>
      <c r="D33" s="16">
        <v>1937186</v>
      </c>
      <c r="E33" s="64">
        <v>147.68</v>
      </c>
    </row>
    <row r="34" spans="1:5" ht="21" customHeight="1">
      <c r="A34" s="70" t="s">
        <v>4</v>
      </c>
      <c r="B34" s="17">
        <f>IF(SUM(B21:B33)=0,"",SUM(B21:B33))</f>
        <v>186573</v>
      </c>
      <c r="C34" s="18">
        <f>IF(B34="","",B34/177268*100)</f>
        <v>105.24911433535664</v>
      </c>
      <c r="D34" s="19">
        <f>IF(SUM(D21:D33)=0,"",SUM(D21:D33))</f>
        <v>51261411</v>
      </c>
      <c r="E34" s="65">
        <f>IF(D34="","",D34/44915122*100)</f>
        <v>114.12951522206708</v>
      </c>
    </row>
    <row r="35" spans="1:5" ht="21" customHeight="1">
      <c r="A35" s="24" t="s">
        <v>5</v>
      </c>
      <c r="B35" s="17">
        <f>IF(SUM(B34,B20,B10)+0=0,"",SUM(B34,B20,B10)+0)</f>
        <v>265178</v>
      </c>
      <c r="C35" s="25">
        <f>IF(B35&lt;&gt;"",IF(B36&lt;&gt;"",B35/B36*100,""),"")</f>
        <v>106.01691933729931</v>
      </c>
      <c r="D35" s="19">
        <f>IF(SUM(D34,D20,D10)+0=0,"",SUM(D34,D20,D10)+0)</f>
        <v>84566973</v>
      </c>
      <c r="E35" s="67">
        <f>IF(D35&lt;&gt;"",IF(D36&lt;&gt;"",D35/D36*100,""),"")</f>
        <v>117.41602114469292</v>
      </c>
    </row>
    <row r="36" spans="1:5" ht="20.25" customHeight="1" thickBot="1">
      <c r="A36" s="26" t="s">
        <v>6</v>
      </c>
      <c r="B36" s="27">
        <v>250128</v>
      </c>
      <c r="C36" s="28">
        <v>100.45</v>
      </c>
      <c r="D36" s="29">
        <v>72023368</v>
      </c>
      <c r="E36" s="56">
        <v>94.94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2819</v>
      </c>
      <c r="C38" s="32">
        <v>102.03</v>
      </c>
      <c r="D38" s="33">
        <v>727878</v>
      </c>
      <c r="E38" s="58">
        <v>122.95</v>
      </c>
    </row>
    <row r="39" spans="1:5" s="72" customFormat="1" ht="21" customHeight="1">
      <c r="A39" s="34" t="s">
        <v>41</v>
      </c>
      <c r="B39" s="35">
        <v>5479</v>
      </c>
      <c r="C39" s="36">
        <v>96.97</v>
      </c>
      <c r="D39" s="37">
        <v>1572801</v>
      </c>
      <c r="E39" s="59">
        <v>120.98</v>
      </c>
    </row>
    <row r="40" spans="1:5" s="72" customFormat="1" ht="21" customHeight="1">
      <c r="A40" s="34" t="s">
        <v>42</v>
      </c>
      <c r="B40" s="35">
        <v>14205</v>
      </c>
      <c r="C40" s="36">
        <v>60.58</v>
      </c>
      <c r="D40" s="37">
        <v>3148421</v>
      </c>
      <c r="E40" s="59">
        <v>118.02</v>
      </c>
    </row>
    <row r="41" spans="1:5" s="72" customFormat="1" ht="21" customHeight="1">
      <c r="A41" s="24" t="s">
        <v>5</v>
      </c>
      <c r="B41" s="17">
        <f>IF(SUM(B38:B40)=0,"",SUM(B38:B40))</f>
        <v>22503</v>
      </c>
      <c r="C41" s="39">
        <f>IF(B41&lt;&gt;"",IF(B42&lt;&gt;"",B41/B42*100,""),"")</f>
        <v>70.62423500611995</v>
      </c>
      <c r="D41" s="19">
        <f>IF(SUM(D38:D40)=0,"",SUM(D38:D40))</f>
        <v>5449100</v>
      </c>
      <c r="E41" s="60">
        <f>IF(D41&lt;&gt;"",IF(D42&lt;&gt;"",D41/D42*100,""),"")</f>
        <v>119.50336287564247</v>
      </c>
    </row>
    <row r="42" spans="1:5" s="72" customFormat="1" ht="21" customHeight="1" thickBot="1">
      <c r="A42" s="41" t="s">
        <v>6</v>
      </c>
      <c r="B42" s="42">
        <v>31863</v>
      </c>
      <c r="C42" s="43">
        <v>160.35</v>
      </c>
      <c r="D42" s="44">
        <v>4559788</v>
      </c>
      <c r="E42" s="61">
        <v>112.44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>
        <v>95</v>
      </c>
      <c r="C48" s="43"/>
      <c r="D48" s="44">
        <v>9055</v>
      </c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2014年09月&amp;C&amp;"ＭＳ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2014-10-21T01:30:29Z</cp:lastPrinted>
  <dcterms:created xsi:type="dcterms:W3CDTF">2010-01-21T06:45:20Z</dcterms:created>
  <dcterms:modified xsi:type="dcterms:W3CDTF">2014-10-21T01:30:32Z</dcterms:modified>
  <cp:category/>
  <cp:version/>
  <cp:contentType/>
  <cp:contentStatus/>
</cp:coreProperties>
</file>