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<sst xmlns="http://schemas.openxmlformats.org/spreadsheetml/2006/main" count="29" uniqueCount="22">
  <si>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</si>
  <si>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</si>
  <si>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</si>
  <si>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</si>
  <si>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</si>
  <si>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</si>
  <si>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</si>
  <si>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</si>
  <si>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</si>
  <si>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</si>
  <si>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</si>
  <si>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</si>
  <si>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</si>
  <si>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</si>
  <si>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</si>
  <si>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</si>
  <si>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</si>
  <si>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</si>
  <si>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</si>
  <si>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</si>
  <si>
    <t>※「対前年比」の計算は、2013年4月分から実績データを提出することになった1社の実績を</t>
  </si>
  <si>
    <t xml:space="preserve">   加算しています。(合計のみ)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</si>
</sst>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32" sqref="A32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720521</v>
      </c>
      <c r="D2" s="13">
        <v>89.91</v>
      </c>
      <c r="E2" s="14">
        <v>279927056</v>
      </c>
      <c r="F2" s="15">
        <v>96.44</v>
      </c>
    </row>
    <row r="3" spans="1:6" ht="30" customHeight="1">
      <c r="A3" s="10"/>
      <c r="B3" s="16" t="s">
        <v>4</v>
      </c>
      <c r="C3" s="17">
        <v>89694</v>
      </c>
      <c r="D3" s="18">
        <v>555.14</v>
      </c>
      <c r="E3" s="19">
        <v>31805654</v>
      </c>
      <c r="F3" s="20">
        <v>1484.61</v>
      </c>
    </row>
    <row r="4" spans="1:6" ht="30" customHeight="1">
      <c r="A4" s="10"/>
      <c r="B4" s="16" t="s">
        <v>5</v>
      </c>
      <c r="C4" s="17">
        <v>22926</v>
      </c>
      <c r="D4" s="18">
        <v>111.01</v>
      </c>
      <c r="E4" s="19">
        <v>10865220</v>
      </c>
      <c r="F4" s="20">
        <v>112.05</v>
      </c>
    </row>
    <row r="5" spans="1:6" ht="30" customHeight="1">
      <c r="A5" s="10"/>
      <c r="B5" s="16" t="s">
        <v>6</v>
      </c>
      <c r="C5" s="17">
        <v>1000</v>
      </c>
      <c r="D5" s="18">
        <v>108.81</v>
      </c>
      <c r="E5" s="19">
        <v>603598</v>
      </c>
      <c r="F5" s="20">
        <v>125.94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10794</v>
      </c>
      <c r="D7" s="23">
        <v>114.84</v>
      </c>
      <c r="E7" s="24">
        <v>2468667</v>
      </c>
      <c r="F7" s="25">
        <v>110.37</v>
      </c>
    </row>
    <row r="8" spans="1:6" ht="30" customHeight="1">
      <c r="A8" s="26"/>
      <c r="B8" s="27" t="s">
        <v>9</v>
      </c>
      <c r="C8" s="28">
        <f>IF(SUM(C2:C7)=0,"",SUM(C2:C7))</f>
        <v>844935</v>
      </c>
      <c r="D8" s="29">
        <f>IF(C8="","",C8/848493*100)</f>
        <v>99.5806683142937</v>
      </c>
      <c r="E8" s="30">
        <f>IF(SUM(E2:E7)=0,"",SUM(E2:E7))</f>
        <v>325670195</v>
      </c>
      <c r="F8" s="31">
        <f>IF(E8="","",E8/304812875*100)</f>
        <v>106.84266371622262</v>
      </c>
    </row>
    <row r="9" spans="1:6" ht="30" customHeight="1">
      <c r="A9" s="32"/>
      <c r="B9" s="11" t="s">
        <v>10</v>
      </c>
      <c r="C9" s="12">
        <v>119445</v>
      </c>
      <c r="D9" s="13">
        <v>96.24</v>
      </c>
      <c r="E9" s="14">
        <v>41142804</v>
      </c>
      <c r="F9" s="15">
        <v>112.48</v>
      </c>
    </row>
    <row r="10" spans="1:6" ht="30" customHeight="1">
      <c r="A10" s="10"/>
      <c r="B10" s="21" t="s">
        <v>8</v>
      </c>
      <c r="C10" s="22">
        <v>3955</v>
      </c>
      <c r="D10" s="23">
        <v>97.08</v>
      </c>
      <c r="E10" s="24">
        <v>1056429</v>
      </c>
      <c r="F10" s="25">
        <v>91.28</v>
      </c>
    </row>
    <row r="11" spans="1:6" ht="30" customHeight="1">
      <c r="A11" s="26"/>
      <c r="B11" s="27" t="s">
        <v>9</v>
      </c>
      <c r="C11" s="28">
        <f>IF(SUM(C9:C10)=0,"",SUM(C9:C10))</f>
        <v>123400</v>
      </c>
      <c r="D11" s="29">
        <f>IF(C11="","",C11/128192*100)</f>
        <v>96.26185721417873</v>
      </c>
      <c r="E11" s="30">
        <f>IF(SUM(E9:E10)=0,"",SUM(E9:E10))</f>
        <v>42199233</v>
      </c>
      <c r="F11" s="31">
        <f>IF(E11="","",E11/37734700*100)</f>
        <v>111.83137271529917</v>
      </c>
    </row>
    <row r="12" spans="1:6" ht="30" customHeight="1">
      <c r="A12" s="32"/>
      <c r="B12" s="11" t="s">
        <v>11</v>
      </c>
      <c r="C12" s="12">
        <v>240543</v>
      </c>
      <c r="D12" s="13">
        <v>101.42</v>
      </c>
      <c r="E12" s="14">
        <v>108700911</v>
      </c>
      <c r="F12" s="15">
        <v>103.08</v>
      </c>
    </row>
    <row r="13" spans="1:6" ht="30" customHeight="1">
      <c r="A13" s="10"/>
      <c r="B13" s="16" t="s">
        <v>12</v>
      </c>
      <c r="C13" s="17">
        <v>2735</v>
      </c>
      <c r="D13" s="18">
        <v>114.39</v>
      </c>
      <c r="E13" s="19">
        <v>613382</v>
      </c>
      <c r="F13" s="20">
        <v>114.31</v>
      </c>
    </row>
    <row r="14" spans="1:6" ht="30" customHeight="1">
      <c r="A14" s="10"/>
      <c r="B14" s="21" t="s">
        <v>8</v>
      </c>
      <c r="C14" s="22">
        <v>3905</v>
      </c>
      <c r="D14" s="23">
        <v>111.86</v>
      </c>
      <c r="E14" s="24">
        <v>837323</v>
      </c>
      <c r="F14" s="25">
        <v>94.85</v>
      </c>
    </row>
    <row r="15" spans="1:6" ht="30" customHeight="1">
      <c r="A15" s="26"/>
      <c r="B15" s="27" t="s">
        <v>9</v>
      </c>
      <c r="C15" s="28">
        <f>IF(SUM(C12:C14)=0,"",SUM(C12:C14))</f>
        <v>247183</v>
      </c>
      <c r="D15" s="29">
        <f>IF(C15="","",C15/243060*100)</f>
        <v>101.69628898214434</v>
      </c>
      <c r="E15" s="30">
        <f>IF(SUM(E12:E14)=0,"",SUM(E12:E14))</f>
        <v>110151616</v>
      </c>
      <c r="F15" s="31">
        <f>IF(E15="","",E15/106875389*100)</f>
        <v>103.06546439798221</v>
      </c>
    </row>
    <row r="16" spans="1:6" ht="30" customHeight="1">
      <c r="A16" s="32"/>
      <c r="B16" s="11" t="s">
        <v>13</v>
      </c>
      <c r="C16" s="12">
        <v>41736</v>
      </c>
      <c r="D16" s="13">
        <v>110.63</v>
      </c>
      <c r="E16" s="14">
        <v>16062136</v>
      </c>
      <c r="F16" s="15">
        <v>117.9</v>
      </c>
    </row>
    <row r="17" spans="1:6" ht="30" customHeight="1">
      <c r="A17" s="10"/>
      <c r="B17" s="21" t="s">
        <v>8</v>
      </c>
      <c r="C17" s="22">
        <v>279</v>
      </c>
      <c r="D17" s="23">
        <v>88.57</v>
      </c>
      <c r="E17" s="24">
        <v>285595</v>
      </c>
      <c r="F17" s="25">
        <v>181.4</v>
      </c>
    </row>
    <row r="18" spans="1:6" ht="30" customHeight="1">
      <c r="A18" s="26"/>
      <c r="B18" s="27" t="s">
        <v>9</v>
      </c>
      <c r="C18" s="28">
        <f>IF(SUM(C16:C17)=0,"",SUM(C16:C17))</f>
        <v>42015</v>
      </c>
      <c r="D18" s="29">
        <f>IF(C18="","",C18/38042*100)</f>
        <v>110.44372009883811</v>
      </c>
      <c r="E18" s="30">
        <f>IF(SUM(E16:E17)=0,"",SUM(E16:E17))</f>
        <v>16347731</v>
      </c>
      <c r="F18" s="31">
        <f>IF(E18="","",E18/13780556*100)</f>
        <v>118.6289653334742</v>
      </c>
    </row>
    <row r="19" spans="1:7" ht="30" customHeight="1">
      <c r="A19" s="33" t="s">
        <v>14</v>
      </c>
      <c r="B19" s="34"/>
      <c r="C19" s="35">
        <f>IF(SUM(C18,C15,C11,C8)=0,"",SUM(C18,C15,C11,C8))</f>
        <v>1257533</v>
      </c>
      <c r="D19" s="36">
        <v>99.28</v>
      </c>
      <c r="E19" s="37">
        <f>IF(SUM(E18,E15,E11,E8)=0,"",SUM(E18,E15,E11,E8))</f>
        <v>494368775</v>
      </c>
      <c r="F19" s="31">
        <v>105.95</v>
      </c>
      <c r="G19" s="2"/>
    </row>
    <row r="20" spans="1:6" ht="30" customHeight="1" thickBot="1">
      <c r="A20" s="38" t="s">
        <v>15</v>
      </c>
      <c r="B20" s="39"/>
      <c r="C20" s="40">
        <v>1257787</v>
      </c>
      <c r="D20" s="41">
        <v>96.03</v>
      </c>
      <c r="E20" s="42">
        <v>463203520</v>
      </c>
      <c r="F20" s="43">
        <v>91.45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  <row r="28" ht="17.25">
      <c r="A28" s="45" t="s">
        <v>20</v>
      </c>
    </row>
    <row r="29" ht="17.25">
      <c r="A29" s="45" t="s">
        <v>21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2014年01月～2014年06月&amp;C&amp;"ＭＳ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2014-07-22T04:31:26Z</cp:lastPrinted>
  <dcterms:created xsi:type="dcterms:W3CDTF">2010-08-02T01:01:10Z</dcterms:created>
  <dcterms:modified xsi:type="dcterms:W3CDTF">2014-07-22T04:46:47Z</dcterms:modified>
  <cp:category/>
  <cp:version/>
  <cp:contentType/>
  <cp:contentStatus/>
</cp:coreProperties>
</file>