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<sst xmlns="http://schemas.openxmlformats.org/spreadsheetml/2006/main" count="27" uniqueCount="20">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</sst>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139575</v>
      </c>
      <c r="D2" s="13">
        <v>89.46</v>
      </c>
      <c r="E2" s="14">
        <v>59753771</v>
      </c>
      <c r="F2" s="15">
        <v>93.1</v>
      </c>
    </row>
    <row r="3" spans="1:6" ht="30" customHeight="1">
      <c r="A3" s="10"/>
      <c r="B3" s="16" t="s">
        <v>4</v>
      </c>
      <c r="C3" s="17">
        <v>2859</v>
      </c>
      <c r="D3" s="18">
        <v>66.35</v>
      </c>
      <c r="E3" s="19">
        <v>480485</v>
      </c>
      <c r="F3" s="20">
        <v>49.11</v>
      </c>
    </row>
    <row r="4" spans="1:6" ht="30" customHeight="1">
      <c r="A4" s="10"/>
      <c r="B4" s="16" t="s">
        <v>5</v>
      </c>
      <c r="C4" s="17">
        <v>2479</v>
      </c>
      <c r="D4" s="18">
        <v>417.34</v>
      </c>
      <c r="E4" s="19">
        <v>1807292</v>
      </c>
      <c r="F4" s="20">
        <v>166.22</v>
      </c>
    </row>
    <row r="5" spans="1:6" ht="30" customHeight="1">
      <c r="A5" s="10"/>
      <c r="B5" s="16" t="s">
        <v>6</v>
      </c>
      <c r="C5" s="17">
        <v>177</v>
      </c>
      <c r="D5" s="18">
        <v>121.23</v>
      </c>
      <c r="E5" s="19">
        <v>43619</v>
      </c>
      <c r="F5" s="20">
        <v>140.95</v>
      </c>
    </row>
    <row r="6" spans="1:6" ht="30" customHeight="1">
      <c r="A6" s="10"/>
      <c r="B6" s="16" t="s">
        <v>7</v>
      </c>
      <c r="C6" s="17">
        <v>169</v>
      </c>
      <c r="D6" s="18">
        <v>78.6</v>
      </c>
      <c r="E6" s="19">
        <v>32551</v>
      </c>
      <c r="F6" s="20">
        <v>56.85</v>
      </c>
    </row>
    <row r="7" spans="1:6" ht="30" customHeight="1">
      <c r="A7" s="10"/>
      <c r="B7" s="21" t="s">
        <v>8</v>
      </c>
      <c r="C7" s="22">
        <v>1824</v>
      </c>
      <c r="D7" s="23">
        <v>153.02</v>
      </c>
      <c r="E7" s="24">
        <v>597700</v>
      </c>
      <c r="F7" s="25">
        <v>141.01</v>
      </c>
    </row>
    <row r="8" spans="1:6" ht="30" customHeight="1">
      <c r="A8" s="26"/>
      <c r="B8" s="27" t="s">
        <v>9</v>
      </c>
      <c r="C8" s="28">
        <f>IF(SUM(C2:C7)=0,"",SUM(C2:C7))</f>
        <v>147083</v>
      </c>
      <c r="D8" s="29">
        <f>IF(C8="","",C8/162467*100)</f>
        <v>90.5310001415672</v>
      </c>
      <c r="E8" s="30">
        <f>IF(SUM(E2:E7)=0,"",SUM(E2:E7))</f>
        <v>62715418</v>
      </c>
      <c r="F8" s="31">
        <f>IF(E8="","",E8/66762491*100)</f>
        <v>93.93810365763613</v>
      </c>
    </row>
    <row r="9" spans="1:6" ht="30" customHeight="1">
      <c r="A9" s="32"/>
      <c r="B9" s="11" t="s">
        <v>10</v>
      </c>
      <c r="C9" s="12">
        <v>20641</v>
      </c>
      <c r="D9" s="13">
        <v>94.08</v>
      </c>
      <c r="E9" s="14">
        <v>8629113</v>
      </c>
      <c r="F9" s="15">
        <v>111.79</v>
      </c>
    </row>
    <row r="10" spans="1:6" ht="30" customHeight="1">
      <c r="A10" s="10"/>
      <c r="B10" s="21" t="s">
        <v>8</v>
      </c>
      <c r="C10" s="22">
        <v>881</v>
      </c>
      <c r="D10" s="23">
        <v>113.68</v>
      </c>
      <c r="E10" s="24">
        <v>384060</v>
      </c>
      <c r="F10" s="25">
        <v>140.96</v>
      </c>
    </row>
    <row r="11" spans="1:6" ht="30" customHeight="1">
      <c r="A11" s="26"/>
      <c r="B11" s="27" t="s">
        <v>9</v>
      </c>
      <c r="C11" s="28">
        <f>IF(SUM(C9:C10)=0,"",SUM(C9:C10))</f>
        <v>21522</v>
      </c>
      <c r="D11" s="29">
        <f>IF(C11="","",C11/22715*100)</f>
        <v>94.74796390050628</v>
      </c>
      <c r="E11" s="30">
        <f>IF(SUM(E9:E10)=0,"",SUM(E9:E10))</f>
        <v>9013173</v>
      </c>
      <c r="F11" s="31">
        <f>IF(E11="","",E11/7991510*100)</f>
        <v>112.78435489663406</v>
      </c>
    </row>
    <row r="12" spans="1:6" ht="30" customHeight="1">
      <c r="A12" s="32"/>
      <c r="B12" s="11" t="s">
        <v>11</v>
      </c>
      <c r="C12" s="12">
        <v>41687</v>
      </c>
      <c r="D12" s="13">
        <v>85.44</v>
      </c>
      <c r="E12" s="14">
        <v>22406192</v>
      </c>
      <c r="F12" s="15">
        <v>90.83</v>
      </c>
    </row>
    <row r="13" spans="1:6" ht="30" customHeight="1">
      <c r="A13" s="10"/>
      <c r="B13" s="16" t="s">
        <v>12</v>
      </c>
      <c r="C13" s="17">
        <v>511</v>
      </c>
      <c r="D13" s="18">
        <v>100.2</v>
      </c>
      <c r="E13" s="19">
        <v>125082</v>
      </c>
      <c r="F13" s="20">
        <v>126.14</v>
      </c>
    </row>
    <row r="14" spans="1:6" ht="30" customHeight="1">
      <c r="A14" s="10"/>
      <c r="B14" s="21" t="s">
        <v>8</v>
      </c>
      <c r="C14" s="22">
        <v>471</v>
      </c>
      <c r="D14" s="23">
        <v>88.87</v>
      </c>
      <c r="E14" s="24">
        <v>103226</v>
      </c>
      <c r="F14" s="25">
        <v>81.51</v>
      </c>
    </row>
    <row r="15" spans="1:6" ht="30" customHeight="1">
      <c r="A15" s="26"/>
      <c r="B15" s="27" t="s">
        <v>9</v>
      </c>
      <c r="C15" s="28">
        <f>IF(SUM(C12:C14)=0,"",SUM(C12:C14))</f>
        <v>42669</v>
      </c>
      <c r="D15" s="29">
        <f>IF(C15="","",C15/49833*100)</f>
        <v>85.6239841069171</v>
      </c>
      <c r="E15" s="30">
        <f>IF(SUM(E12:E14)=0,"",SUM(E12:E14))</f>
        <v>22634500</v>
      </c>
      <c r="F15" s="31">
        <f>IF(E15="","",E15/24893620*100)</f>
        <v>90.92490365001153</v>
      </c>
    </row>
    <row r="16" spans="1:6" ht="30" customHeight="1">
      <c r="A16" s="32"/>
      <c r="B16" s="11" t="s">
        <v>13</v>
      </c>
      <c r="C16" s="12">
        <v>6429</v>
      </c>
      <c r="D16" s="13">
        <v>85.46</v>
      </c>
      <c r="E16" s="14">
        <v>2700301</v>
      </c>
      <c r="F16" s="15">
        <v>93.31</v>
      </c>
    </row>
    <row r="17" spans="1:6" ht="30" customHeight="1">
      <c r="A17" s="10"/>
      <c r="B17" s="21" t="s">
        <v>8</v>
      </c>
      <c r="C17" s="22">
        <v>48</v>
      </c>
      <c r="D17" s="23">
        <v>96</v>
      </c>
      <c r="E17" s="24">
        <v>20911</v>
      </c>
      <c r="F17" s="25">
        <v>66.04</v>
      </c>
    </row>
    <row r="18" spans="1:6" ht="30" customHeight="1">
      <c r="A18" s="26"/>
      <c r="B18" s="27" t="s">
        <v>9</v>
      </c>
      <c r="C18" s="28">
        <f>IF(SUM(C16:C17)=0,"",SUM(C16:C17))</f>
        <v>6477</v>
      </c>
      <c r="D18" s="29">
        <f>IF(C18="","",C18/7573*100)</f>
        <v>85.52753202165589</v>
      </c>
      <c r="E18" s="30">
        <f>IF(SUM(E16:E17)=0,"",SUM(E16:E17))</f>
        <v>2721212</v>
      </c>
      <c r="F18" s="31">
        <f>IF(E18="","",E18/2925483*100)</f>
        <v>93.01752907126789</v>
      </c>
    </row>
    <row r="19" spans="1:7" ht="30" customHeight="1">
      <c r="A19" s="33" t="s">
        <v>14</v>
      </c>
      <c r="B19" s="34"/>
      <c r="C19" s="35">
        <f>IF(SUM(C18,C15,C11,C8)=0,"",SUM(C18,C15,C11,C8))</f>
        <v>217751</v>
      </c>
      <c r="D19" s="36">
        <f>IF(C19&lt;&gt;"",IF(C20&lt;&gt;"",C19/C20*100,""),"")</f>
        <v>89.76165350305868</v>
      </c>
      <c r="E19" s="37">
        <f>IF(SUM(E18,E15,E11,E8)=0,"",SUM(E18,E15,E11,E8))</f>
        <v>97084303</v>
      </c>
      <c r="F19" s="31">
        <f>IF(E19&lt;&gt;"",IF(E20&lt;&gt;"",E19/E20*100,""),"")</f>
        <v>94.64888865993565</v>
      </c>
      <c r="G19" s="2"/>
    </row>
    <row r="20" spans="1:6" ht="30" customHeight="1" thickBot="1">
      <c r="A20" s="38" t="s">
        <v>15</v>
      </c>
      <c r="B20" s="39"/>
      <c r="C20" s="40">
        <v>242588</v>
      </c>
      <c r="D20" s="41">
        <v>103.82</v>
      </c>
      <c r="E20" s="42">
        <v>102573104</v>
      </c>
      <c r="F20" s="43">
        <v>113.36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2011年11月&amp;C&amp;"ＭＳ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2011-12-19T01:42:00Z</cp:lastPrinted>
  <dcterms:created xsi:type="dcterms:W3CDTF">2010-08-02T01:01:10Z</dcterms:created>
  <dcterms:modified xsi:type="dcterms:W3CDTF">2011-12-19T01:42:18Z</dcterms:modified>
  <cp:category/>
  <cp:version/>
  <cp:contentType/>
  <cp:contentStatus/>
</cp:coreProperties>
</file>