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<sst xmlns="http://schemas.openxmlformats.org/spreadsheetml/2006/main" count="52" uniqueCount="45">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</sst>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4150</v>
      </c>
      <c r="C3" s="7">
        <v>90.14</v>
      </c>
      <c r="D3" s="8">
        <v>1605789</v>
      </c>
      <c r="E3" s="62">
        <v>85.55</v>
      </c>
    </row>
    <row r="4" spans="1:5" ht="21" customHeight="1">
      <c r="A4" s="9" t="s">
        <v>8</v>
      </c>
      <c r="B4" s="10">
        <v>11020</v>
      </c>
      <c r="C4" s="11">
        <v>95.93</v>
      </c>
      <c r="D4" s="12">
        <v>4904282</v>
      </c>
      <c r="E4" s="63">
        <v>87.64</v>
      </c>
    </row>
    <row r="5" spans="1:5" ht="21" customHeight="1">
      <c r="A5" s="9" t="s">
        <v>9</v>
      </c>
      <c r="B5" s="10">
        <v>6394</v>
      </c>
      <c r="C5" s="11">
        <v>95.93</v>
      </c>
      <c r="D5" s="12">
        <v>2735591</v>
      </c>
      <c r="E5" s="63">
        <v>89.56</v>
      </c>
    </row>
    <row r="6" spans="1:5" ht="21" customHeight="1">
      <c r="A6" s="9" t="s">
        <v>10</v>
      </c>
      <c r="B6" s="10">
        <v>12798</v>
      </c>
      <c r="C6" s="11">
        <v>93.25</v>
      </c>
      <c r="D6" s="12">
        <v>3778388</v>
      </c>
      <c r="E6" s="63">
        <v>85.52</v>
      </c>
    </row>
    <row r="7" spans="1:5" ht="21" customHeight="1">
      <c r="A7" s="9" t="s">
        <v>23</v>
      </c>
      <c r="B7" s="10">
        <v>1980</v>
      </c>
      <c r="C7" s="11">
        <v>83.9</v>
      </c>
      <c r="D7" s="12">
        <v>564735</v>
      </c>
      <c r="E7" s="63">
        <v>71</v>
      </c>
    </row>
    <row r="8" spans="1:5" ht="21" customHeight="1">
      <c r="A8" s="9" t="s">
        <v>24</v>
      </c>
      <c r="B8" s="10">
        <v>1620</v>
      </c>
      <c r="C8" s="11">
        <v>117.39</v>
      </c>
      <c r="D8" s="12">
        <v>1753215</v>
      </c>
      <c r="E8" s="63">
        <v>183.46</v>
      </c>
    </row>
    <row r="9" spans="1:5" ht="21" customHeight="1">
      <c r="A9" s="13" t="s">
        <v>11</v>
      </c>
      <c r="B9" s="14">
        <v>4015</v>
      </c>
      <c r="C9" s="15">
        <v>100.85</v>
      </c>
      <c r="D9" s="16">
        <v>1343896</v>
      </c>
      <c r="E9" s="64">
        <v>131.64</v>
      </c>
    </row>
    <row r="10" spans="1:5" ht="21" customHeight="1">
      <c r="A10" s="70" t="s">
        <v>2</v>
      </c>
      <c r="B10" s="17">
        <f>IF(SUM(B3:B9)=0,"",SUM(B3:B9))</f>
        <v>41977</v>
      </c>
      <c r="C10" s="18">
        <f>IF(B10="","",B10/44201*100)</f>
        <v>94.96843962806271</v>
      </c>
      <c r="D10" s="19">
        <f>IF(SUM(D3:D9)=0,"",SUM(D3:D9))</f>
        <v>16685896</v>
      </c>
      <c r="E10" s="65">
        <f>IF(D10="","",D10/17717252*100)</f>
        <v>94.17880380095062</v>
      </c>
    </row>
    <row r="11" spans="1:5" ht="21" customHeight="1">
      <c r="A11" s="5" t="s">
        <v>25</v>
      </c>
      <c r="B11" s="6">
        <v>2673</v>
      </c>
      <c r="C11" s="7">
        <v>85.84</v>
      </c>
      <c r="D11" s="8">
        <v>930382</v>
      </c>
      <c r="E11" s="62">
        <v>71.29</v>
      </c>
    </row>
    <row r="12" spans="1:5" ht="21" customHeight="1">
      <c r="A12" s="9" t="s">
        <v>26</v>
      </c>
      <c r="B12" s="10">
        <v>12632</v>
      </c>
      <c r="C12" s="11">
        <v>93.83</v>
      </c>
      <c r="D12" s="12">
        <v>5247718</v>
      </c>
      <c r="E12" s="63">
        <v>88.59</v>
      </c>
    </row>
    <row r="13" spans="1:5" ht="21" customHeight="1">
      <c r="A13" s="9" t="s">
        <v>27</v>
      </c>
      <c r="B13" s="10">
        <v>4359</v>
      </c>
      <c r="C13" s="11">
        <v>85.42</v>
      </c>
      <c r="D13" s="12">
        <v>1459454</v>
      </c>
      <c r="E13" s="63">
        <v>61.63</v>
      </c>
    </row>
    <row r="14" spans="1:5" ht="21" customHeight="1">
      <c r="A14" s="9" t="s">
        <v>28</v>
      </c>
      <c r="B14" s="10">
        <v>1809</v>
      </c>
      <c r="C14" s="11">
        <v>84.57</v>
      </c>
      <c r="D14" s="12">
        <v>1046297</v>
      </c>
      <c r="E14" s="63">
        <v>151.01</v>
      </c>
    </row>
    <row r="15" spans="1:5" ht="21" customHeight="1">
      <c r="A15" s="9" t="s">
        <v>29</v>
      </c>
      <c r="B15" s="10">
        <v>6816</v>
      </c>
      <c r="C15" s="11">
        <v>84.68</v>
      </c>
      <c r="D15" s="12">
        <v>3001996</v>
      </c>
      <c r="E15" s="63">
        <v>74.27</v>
      </c>
    </row>
    <row r="16" spans="1:5" ht="21" customHeight="1">
      <c r="A16" s="9" t="s">
        <v>12</v>
      </c>
      <c r="B16" s="10">
        <v>1653</v>
      </c>
      <c r="C16" s="11">
        <v>100.18</v>
      </c>
      <c r="D16" s="12">
        <v>715805</v>
      </c>
      <c r="E16" s="63">
        <v>133.37</v>
      </c>
    </row>
    <row r="17" spans="1:5" ht="21" customHeight="1">
      <c r="A17" s="9" t="s">
        <v>13</v>
      </c>
      <c r="B17" s="10">
        <v>5837</v>
      </c>
      <c r="C17" s="11">
        <v>94.21</v>
      </c>
      <c r="D17" s="12">
        <v>1949220</v>
      </c>
      <c r="E17" s="63">
        <v>90.09</v>
      </c>
    </row>
    <row r="18" spans="1:5" ht="21" customHeight="1">
      <c r="A18" s="9" t="s">
        <v>14</v>
      </c>
      <c r="B18" s="10">
        <v>1995</v>
      </c>
      <c r="C18" s="11">
        <v>85.15</v>
      </c>
      <c r="D18" s="12">
        <v>628847</v>
      </c>
      <c r="E18" s="63">
        <v>87.94</v>
      </c>
    </row>
    <row r="19" spans="1:5" ht="21" customHeight="1">
      <c r="A19" s="20" t="s">
        <v>30</v>
      </c>
      <c r="B19" s="21">
        <v>1443</v>
      </c>
      <c r="C19" s="22">
        <v>114.25</v>
      </c>
      <c r="D19" s="23">
        <v>652631</v>
      </c>
      <c r="E19" s="66">
        <v>147.46</v>
      </c>
    </row>
    <row r="20" spans="1:5" ht="21" customHeight="1">
      <c r="A20" s="70" t="s">
        <v>3</v>
      </c>
      <c r="B20" s="17">
        <f>IF(SUM(B11:B19)=0,"",SUM(B11:B19))</f>
        <v>39217</v>
      </c>
      <c r="C20" s="18">
        <f>IF(B20="","",B20/43319*100)</f>
        <v>90.53071400540179</v>
      </c>
      <c r="D20" s="19">
        <f>IF(SUM(D11:D19)=0,"",SUM(D11:D19))</f>
        <v>15632350</v>
      </c>
      <c r="E20" s="65">
        <f>IF(D20="","",D20/18189134*100)</f>
        <v>85.9433439766841</v>
      </c>
    </row>
    <row r="21" spans="1:5" ht="21" customHeight="1">
      <c r="A21" s="5" t="s">
        <v>31</v>
      </c>
      <c r="B21" s="6">
        <v>2886</v>
      </c>
      <c r="C21" s="7">
        <v>99.18</v>
      </c>
      <c r="D21" s="8">
        <v>962913</v>
      </c>
      <c r="E21" s="62">
        <v>110.24</v>
      </c>
    </row>
    <row r="22" spans="1:5" ht="21" customHeight="1">
      <c r="A22" s="9" t="s">
        <v>32</v>
      </c>
      <c r="B22" s="10">
        <v>698</v>
      </c>
      <c r="C22" s="11">
        <v>96.14</v>
      </c>
      <c r="D22" s="12">
        <v>106972</v>
      </c>
      <c r="E22" s="63">
        <v>84.02</v>
      </c>
    </row>
    <row r="23" spans="1:5" ht="21" customHeight="1">
      <c r="A23" s="9" t="s">
        <v>15</v>
      </c>
      <c r="B23" s="10">
        <v>23954</v>
      </c>
      <c r="C23" s="11">
        <v>90.12</v>
      </c>
      <c r="D23" s="12">
        <v>6001447</v>
      </c>
      <c r="E23" s="63">
        <v>78.91</v>
      </c>
    </row>
    <row r="24" spans="1:5" ht="21" customHeight="1">
      <c r="A24" s="9" t="s">
        <v>33</v>
      </c>
      <c r="B24" s="10">
        <v>6989</v>
      </c>
      <c r="C24" s="11">
        <v>106.52</v>
      </c>
      <c r="D24" s="12">
        <v>1999281</v>
      </c>
      <c r="E24" s="63">
        <v>146.38</v>
      </c>
    </row>
    <row r="25" spans="1:5" ht="21" customHeight="1">
      <c r="A25" s="9" t="s">
        <v>34</v>
      </c>
      <c r="B25" s="10">
        <v>10981</v>
      </c>
      <c r="C25" s="11">
        <v>88.31</v>
      </c>
      <c r="D25" s="12">
        <v>2681300</v>
      </c>
      <c r="E25" s="63">
        <v>78.73</v>
      </c>
    </row>
    <row r="26" spans="1:5" ht="21" customHeight="1">
      <c r="A26" s="9" t="s">
        <v>35</v>
      </c>
      <c r="B26" s="10">
        <v>7168</v>
      </c>
      <c r="C26" s="11">
        <v>93.5</v>
      </c>
      <c r="D26" s="12">
        <v>1874160</v>
      </c>
      <c r="E26" s="63">
        <v>89.64</v>
      </c>
    </row>
    <row r="27" spans="1:5" ht="21" customHeight="1">
      <c r="A27" s="9" t="s">
        <v>36</v>
      </c>
      <c r="B27" s="10">
        <v>18363</v>
      </c>
      <c r="C27" s="11">
        <v>89.26</v>
      </c>
      <c r="D27" s="12">
        <v>8267930</v>
      </c>
      <c r="E27" s="63">
        <v>174.86</v>
      </c>
    </row>
    <row r="28" spans="1:5" ht="21" customHeight="1">
      <c r="A28" s="9" t="s">
        <v>16</v>
      </c>
      <c r="B28" s="10">
        <v>22456</v>
      </c>
      <c r="C28" s="11">
        <v>91.64</v>
      </c>
      <c r="D28" s="12">
        <v>4358730</v>
      </c>
      <c r="E28" s="63">
        <v>76.38</v>
      </c>
    </row>
    <row r="29" spans="1:5" ht="21" customHeight="1">
      <c r="A29" s="9" t="s">
        <v>17</v>
      </c>
      <c r="B29" s="10">
        <v>18567</v>
      </c>
      <c r="C29" s="11">
        <v>86.59</v>
      </c>
      <c r="D29" s="12">
        <v>4799831</v>
      </c>
      <c r="E29" s="63">
        <v>54.76</v>
      </c>
    </row>
    <row r="30" spans="1:5" ht="21" customHeight="1">
      <c r="A30" s="9" t="s">
        <v>37</v>
      </c>
      <c r="B30" s="10">
        <v>5677</v>
      </c>
      <c r="C30" s="11">
        <v>97.14</v>
      </c>
      <c r="D30" s="12">
        <v>1691629</v>
      </c>
      <c r="E30" s="63">
        <v>98.1</v>
      </c>
    </row>
    <row r="31" spans="1:5" ht="21" customHeight="1">
      <c r="A31" s="9" t="s">
        <v>38</v>
      </c>
      <c r="B31" s="10">
        <v>5246</v>
      </c>
      <c r="C31" s="11">
        <v>122.2</v>
      </c>
      <c r="D31" s="12">
        <v>1933057</v>
      </c>
      <c r="E31" s="63">
        <v>179.49</v>
      </c>
    </row>
    <row r="32" spans="1:5" ht="21" customHeight="1">
      <c r="A32" s="9" t="s">
        <v>18</v>
      </c>
      <c r="B32" s="10">
        <v>52558</v>
      </c>
      <c r="C32" s="11">
        <v>95.58</v>
      </c>
      <c r="D32" s="12">
        <v>13281305</v>
      </c>
      <c r="E32" s="63">
        <v>85.24</v>
      </c>
    </row>
    <row r="33" spans="1:5" ht="21" customHeight="1">
      <c r="A33" s="13" t="s">
        <v>19</v>
      </c>
      <c r="B33" s="14">
        <v>6776</v>
      </c>
      <c r="C33" s="15">
        <v>119.15</v>
      </c>
      <c r="D33" s="16">
        <v>1534736</v>
      </c>
      <c r="E33" s="64">
        <v>145.92</v>
      </c>
    </row>
    <row r="34" spans="1:5" ht="21" customHeight="1">
      <c r="A34" s="70" t="s">
        <v>4</v>
      </c>
      <c r="B34" s="17">
        <f>IF(SUM(B21:B33)=0,"",SUM(B21:B33))</f>
        <v>182319</v>
      </c>
      <c r="C34" s="18">
        <f>IF(B34="","",B34/194211*100)</f>
        <v>93.8767629022043</v>
      </c>
      <c r="D34" s="19">
        <f>IF(SUM(D21:D33)=0,"",SUM(D21:D33))</f>
        <v>49493291</v>
      </c>
      <c r="E34" s="65">
        <f>IF(D34="","",D34/54101614*100)</f>
        <v>91.4820970036125</v>
      </c>
    </row>
    <row r="35" spans="1:5" ht="21" customHeight="1">
      <c r="A35" s="24" t="s">
        <v>5</v>
      </c>
      <c r="B35" s="17">
        <f>IF(SUM(B34,B20,B10)+0=0,"",SUM(B34,B20,B10)+0)</f>
        <v>263513</v>
      </c>
      <c r="C35" s="25">
        <f>IF(B35&lt;&gt;"",IF(B36&lt;&gt;"",B35/B36*100,""),"")</f>
        <v>93.53354795886857</v>
      </c>
      <c r="D35" s="19">
        <f>IF(SUM(D34,D20,D10)+0=0,"",SUM(D34,D20,D10)+0)</f>
        <v>81811537</v>
      </c>
      <c r="E35" s="67">
        <f>IF(D35&lt;&gt;"",IF(D36&lt;&gt;"",D35/D36*100,""),"")</f>
        <v>90.89362834414717</v>
      </c>
    </row>
    <row r="36" spans="1:5" ht="20.25" customHeight="1" thickBot="1">
      <c r="A36" s="26" t="s">
        <v>6</v>
      </c>
      <c r="B36" s="27">
        <v>281731</v>
      </c>
      <c r="C36" s="28">
        <v>101.08</v>
      </c>
      <c r="D36" s="29">
        <v>90008000</v>
      </c>
      <c r="E36" s="56">
        <v>106.28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2812</v>
      </c>
      <c r="C38" s="32">
        <v>95.78</v>
      </c>
      <c r="D38" s="33">
        <v>586362</v>
      </c>
      <c r="E38" s="58">
        <v>90.97</v>
      </c>
    </row>
    <row r="39" spans="1:5" s="72" customFormat="1" ht="21" customHeight="1">
      <c r="A39" s="34" t="s">
        <v>41</v>
      </c>
      <c r="B39" s="35">
        <v>4922</v>
      </c>
      <c r="C39" s="36">
        <v>86.43</v>
      </c>
      <c r="D39" s="37">
        <v>1367818</v>
      </c>
      <c r="E39" s="59">
        <v>91.64</v>
      </c>
    </row>
    <row r="40" spans="1:5" s="72" customFormat="1" ht="21" customHeight="1">
      <c r="A40" s="34" t="s">
        <v>42</v>
      </c>
      <c r="B40" s="35">
        <v>12293</v>
      </c>
      <c r="C40" s="36">
        <v>86.81</v>
      </c>
      <c r="D40" s="37">
        <v>2131301</v>
      </c>
      <c r="E40" s="59">
        <v>88.07</v>
      </c>
    </row>
    <row r="41" spans="1:5" s="72" customFormat="1" ht="21" customHeight="1">
      <c r="A41" s="24" t="s">
        <v>5</v>
      </c>
      <c r="B41" s="17">
        <f>IF(SUM(B38:B40)=0,"",SUM(B38:B40))</f>
        <v>20027</v>
      </c>
      <c r="C41" s="39">
        <f>IF(B41&lt;&gt;"",IF(B42&lt;&gt;"",B41/B42*100,""),"")</f>
        <v>87.87240577420911</v>
      </c>
      <c r="D41" s="19">
        <f>IF(SUM(D38:D40)=0,"",SUM(D38:D40))</f>
        <v>4085481</v>
      </c>
      <c r="E41" s="60">
        <f>IF(D41&lt;&gt;"",IF(D42&lt;&gt;"",D41/D42*100,""),"")</f>
        <v>89.64790623823305</v>
      </c>
    </row>
    <row r="42" spans="1:5" s="72" customFormat="1" ht="21" customHeight="1" thickBot="1">
      <c r="A42" s="41" t="s">
        <v>6</v>
      </c>
      <c r="B42" s="42">
        <v>22791</v>
      </c>
      <c r="C42" s="43">
        <v>102.37</v>
      </c>
      <c r="D42" s="44">
        <v>4557252</v>
      </c>
      <c r="E42" s="61">
        <v>113.31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>
        <v>3</v>
      </c>
      <c r="C45" s="36"/>
      <c r="D45" s="37">
        <v>684</v>
      </c>
      <c r="E45" s="38"/>
    </row>
    <row r="46" spans="1:5" s="72" customFormat="1" ht="21" customHeight="1">
      <c r="A46" s="34" t="s">
        <v>42</v>
      </c>
      <c r="B46" s="35">
        <v>16</v>
      </c>
      <c r="C46" s="36"/>
      <c r="D46" s="37">
        <v>3033</v>
      </c>
      <c r="E46" s="38"/>
    </row>
    <row r="47" spans="1:5" s="72" customFormat="1" ht="21" customHeight="1">
      <c r="A47" s="24" t="s">
        <v>5</v>
      </c>
      <c r="B47" s="17">
        <f>IF(SUM(B44:B46)=0,"",SUM(B44:B46))</f>
        <v>19</v>
      </c>
      <c r="C47" s="39">
        <f>IF(B47&lt;&gt;"",IF(B48&lt;&gt;"",B47/B48*100,""),"")</f>
      </c>
      <c r="D47" s="19">
        <f>IF(SUM(D44:D46)=0,"",SUM(D44:D46))</f>
        <v>3717</v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/>
      <c r="C48" s="43"/>
      <c r="D48" s="44"/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2011年11月&amp;C&amp;"ＭＳ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2011-12-19T01:36:57Z</cp:lastPrinted>
  <dcterms:created xsi:type="dcterms:W3CDTF">2010-01-21T06:45:20Z</dcterms:created>
  <dcterms:modified xsi:type="dcterms:W3CDTF">2011-12-19T01:41:17Z</dcterms:modified>
  <cp:category/>
  <cp:version/>
  <cp:contentType/>
  <cp:contentStatus/>
</cp:coreProperties>
</file>