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<sst xmlns="http://schemas.openxmlformats.org/spreadsheetml/2006/main" count="27" uniqueCount="20">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</sst>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F23" sqref="F23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1761773</v>
      </c>
      <c r="D2" s="13">
        <v>102.28</v>
      </c>
      <c r="E2" s="14">
        <v>697821548</v>
      </c>
      <c r="F2" s="15">
        <v>113.74</v>
      </c>
    </row>
    <row r="3" spans="1:6" ht="30" customHeight="1">
      <c r="A3" s="10"/>
      <c r="B3" s="16" t="s">
        <v>4</v>
      </c>
      <c r="C3" s="17">
        <v>49306</v>
      </c>
      <c r="D3" s="18">
        <v>101.29</v>
      </c>
      <c r="E3" s="19">
        <v>11119421</v>
      </c>
      <c r="F3" s="20">
        <v>109.5</v>
      </c>
    </row>
    <row r="4" spans="1:6" ht="30" customHeight="1">
      <c r="A4" s="10"/>
      <c r="B4" s="16" t="s">
        <v>5</v>
      </c>
      <c r="C4" s="17">
        <v>5327</v>
      </c>
      <c r="D4" s="18">
        <v>66587.5</v>
      </c>
      <c r="E4" s="19">
        <v>4790516</v>
      </c>
      <c r="F4" s="20">
        <v>219748.44</v>
      </c>
    </row>
    <row r="5" spans="1:6" ht="30" customHeight="1">
      <c r="A5" s="10"/>
      <c r="B5" s="16" t="s">
        <v>6</v>
      </c>
      <c r="C5" s="17">
        <v>1823</v>
      </c>
      <c r="D5" s="18">
        <v>104.95</v>
      </c>
      <c r="E5" s="19">
        <v>594987</v>
      </c>
      <c r="F5" s="20">
        <v>165.88</v>
      </c>
    </row>
    <row r="6" spans="1:6" ht="30" customHeight="1">
      <c r="A6" s="10"/>
      <c r="B6" s="16" t="s">
        <v>7</v>
      </c>
      <c r="C6" s="17">
        <v>2358</v>
      </c>
      <c r="D6" s="18">
        <v>71.26</v>
      </c>
      <c r="E6" s="19">
        <v>590554</v>
      </c>
      <c r="F6" s="20">
        <v>65.32</v>
      </c>
    </row>
    <row r="7" spans="1:6" ht="30" customHeight="1">
      <c r="A7" s="10"/>
      <c r="B7" s="21" t="s">
        <v>8</v>
      </c>
      <c r="C7" s="22">
        <v>14638</v>
      </c>
      <c r="D7" s="23">
        <v>94.04</v>
      </c>
      <c r="E7" s="24">
        <v>3950938</v>
      </c>
      <c r="F7" s="25">
        <v>93.08</v>
      </c>
    </row>
    <row r="8" spans="1:6" ht="30" customHeight="1">
      <c r="A8" s="26"/>
      <c r="B8" s="27" t="s">
        <v>9</v>
      </c>
      <c r="C8" s="28">
        <f>IF(SUM(C2:C7)=0,"",SUM(C2:C7))</f>
        <v>1835225</v>
      </c>
      <c r="D8" s="29">
        <f>IF(C8="","",C8/1791759*100)</f>
        <v>102.42588428466107</v>
      </c>
      <c r="E8" s="30">
        <f>IF(SUM(E2:E7)=0,"",SUM(E2:E7))</f>
        <v>718867964</v>
      </c>
      <c r="F8" s="31">
        <f>IF(E8="","",E8/629186077*100)</f>
        <v>114.25363501805523</v>
      </c>
    </row>
    <row r="9" spans="1:6" ht="30" customHeight="1">
      <c r="A9" s="32"/>
      <c r="B9" s="11" t="s">
        <v>10</v>
      </c>
      <c r="C9" s="12">
        <v>246151</v>
      </c>
      <c r="D9" s="13">
        <v>114.65</v>
      </c>
      <c r="E9" s="14">
        <v>79322170</v>
      </c>
      <c r="F9" s="15">
        <v>124.91</v>
      </c>
    </row>
    <row r="10" spans="1:6" ht="30" customHeight="1">
      <c r="A10" s="10"/>
      <c r="B10" s="21" t="s">
        <v>8</v>
      </c>
      <c r="C10" s="22">
        <v>9149</v>
      </c>
      <c r="D10" s="23">
        <v>94.39</v>
      </c>
      <c r="E10" s="24">
        <v>3186777</v>
      </c>
      <c r="F10" s="25">
        <v>110.67</v>
      </c>
    </row>
    <row r="11" spans="1:6" ht="30" customHeight="1">
      <c r="A11" s="26"/>
      <c r="B11" s="27" t="s">
        <v>9</v>
      </c>
      <c r="C11" s="28">
        <f>IF(SUM(C9:C10)=0,"",SUM(C9:C10))</f>
        <v>255300</v>
      </c>
      <c r="D11" s="29">
        <f>IF(C11="","",C11/224386*100)</f>
        <v>113.7771518722202</v>
      </c>
      <c r="E11" s="30">
        <f>IF(SUM(E9:E10)=0,"",SUM(E9:E10))</f>
        <v>82508947</v>
      </c>
      <c r="F11" s="31">
        <f>IF(E11="","",E11/66382852*100)</f>
        <v>124.29256127772274</v>
      </c>
    </row>
    <row r="12" spans="1:6" ht="30" customHeight="1">
      <c r="A12" s="32"/>
      <c r="B12" s="11" t="s">
        <v>11</v>
      </c>
      <c r="C12" s="12">
        <v>561996</v>
      </c>
      <c r="D12" s="13">
        <v>111.36</v>
      </c>
      <c r="E12" s="14">
        <v>261477611</v>
      </c>
      <c r="F12" s="15">
        <v>124.11</v>
      </c>
    </row>
    <row r="13" spans="1:6" ht="30" customHeight="1">
      <c r="A13" s="10"/>
      <c r="B13" s="16" t="s">
        <v>12</v>
      </c>
      <c r="C13" s="17">
        <v>5848</v>
      </c>
      <c r="D13" s="18">
        <v>99.81</v>
      </c>
      <c r="E13" s="19">
        <v>1046615</v>
      </c>
      <c r="F13" s="20">
        <v>100.85</v>
      </c>
    </row>
    <row r="14" spans="1:6" ht="30" customHeight="1">
      <c r="A14" s="10"/>
      <c r="B14" s="21" t="s">
        <v>8</v>
      </c>
      <c r="C14" s="22">
        <v>6067</v>
      </c>
      <c r="D14" s="23">
        <v>101.92</v>
      </c>
      <c r="E14" s="24">
        <v>1311262</v>
      </c>
      <c r="F14" s="25">
        <v>86.06</v>
      </c>
    </row>
    <row r="15" spans="1:6" ht="30" customHeight="1">
      <c r="A15" s="26"/>
      <c r="B15" s="27" t="s">
        <v>9</v>
      </c>
      <c r="C15" s="28">
        <f>IF(SUM(C12:C14)=0,"",SUM(C12:C14))</f>
        <v>573911</v>
      </c>
      <c r="D15" s="29">
        <f>IF(C15="","",C15/516477*100)</f>
        <v>111.12034030557024</v>
      </c>
      <c r="E15" s="30">
        <f>IF(SUM(E12:E14)=0,"",SUM(E12:E14))</f>
        <v>263835488</v>
      </c>
      <c r="F15" s="31">
        <f>IF(E15="","",E15/213236139*100)</f>
        <v>123.72925585564087</v>
      </c>
    </row>
    <row r="16" spans="1:6" ht="30" customHeight="1">
      <c r="A16" s="32"/>
      <c r="B16" s="11" t="s">
        <v>13</v>
      </c>
      <c r="C16" s="12">
        <v>88847</v>
      </c>
      <c r="D16" s="13">
        <v>107</v>
      </c>
      <c r="E16" s="14">
        <v>31861592</v>
      </c>
      <c r="F16" s="15">
        <v>111.93</v>
      </c>
    </row>
    <row r="17" spans="1:6" ht="30" customHeight="1">
      <c r="A17" s="10"/>
      <c r="B17" s="21" t="s">
        <v>8</v>
      </c>
      <c r="C17" s="22">
        <v>512</v>
      </c>
      <c r="D17" s="23">
        <v>92.42</v>
      </c>
      <c r="E17" s="24">
        <v>293563</v>
      </c>
      <c r="F17" s="25">
        <v>107.41</v>
      </c>
    </row>
    <row r="18" spans="1:6" ht="30" customHeight="1">
      <c r="A18" s="26"/>
      <c r="B18" s="27" t="s">
        <v>9</v>
      </c>
      <c r="C18" s="28">
        <f>IF(SUM(C16:C17)=0,"",SUM(C16:C17))</f>
        <v>89359</v>
      </c>
      <c r="D18" s="29">
        <f>IF(C18="","",C18/83592*100)</f>
        <v>106.89898554885634</v>
      </c>
      <c r="E18" s="30">
        <f>IF(SUM(E16:E17)=0,"",SUM(E16:E17))</f>
        <v>32155155</v>
      </c>
      <c r="F18" s="31">
        <f>IF(E18="","",E18/28739946*100)</f>
        <v>111.88314341300432</v>
      </c>
    </row>
    <row r="19" spans="1:7" ht="30" customHeight="1">
      <c r="A19" s="33" t="s">
        <v>14</v>
      </c>
      <c r="B19" s="34"/>
      <c r="C19" s="35">
        <f>IF(SUM(C18,C15,C11,C8)=0,"",SUM(C18,C15,C11,C8))</f>
        <v>2753795</v>
      </c>
      <c r="D19" s="36">
        <v>105.61</v>
      </c>
      <c r="E19" s="37">
        <f>IF(SUM(E18,E15,E11,E8)=0,"",SUM(E18,E15,E11,E8))</f>
        <v>1097367554</v>
      </c>
      <c r="F19" s="31">
        <v>117.42</v>
      </c>
      <c r="G19" s="2"/>
    </row>
    <row r="20" spans="1:6" ht="30" customHeight="1" thickBot="1">
      <c r="A20" s="38" t="s">
        <v>15</v>
      </c>
      <c r="B20" s="39"/>
      <c r="C20" s="40">
        <v>2591221</v>
      </c>
      <c r="D20" s="41">
        <v>94.65</v>
      </c>
      <c r="E20" s="42">
        <v>930559074</v>
      </c>
      <c r="F20" s="43">
        <v>100.79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2010年04月～2011年03月&amp;C&amp;"ＭＳ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2011-04-21T00:32:11Z</cp:lastPrinted>
  <dcterms:created xsi:type="dcterms:W3CDTF">2010-08-02T01:01:10Z</dcterms:created>
  <dcterms:modified xsi:type="dcterms:W3CDTF">2011-04-21T00:32:15Z</dcterms:modified>
  <cp:category/>
  <cp:version/>
  <cp:contentType/>
  <cp:contentStatus/>
</cp:coreProperties>
</file>