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<sst xmlns="http://schemas.openxmlformats.org/spreadsheetml/2006/main" count="52" uniqueCount="45">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</sst>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E49" sqref="E49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3789</v>
      </c>
      <c r="C3" s="7">
        <v>94.04</v>
      </c>
      <c r="D3" s="8">
        <v>1563395</v>
      </c>
      <c r="E3" s="62">
        <v>95.06</v>
      </c>
    </row>
    <row r="4" spans="1:5" ht="21" customHeight="1">
      <c r="A4" s="9" t="s">
        <v>8</v>
      </c>
      <c r="B4" s="10">
        <v>9393</v>
      </c>
      <c r="C4" s="11">
        <v>95.61</v>
      </c>
      <c r="D4" s="12">
        <v>3953500</v>
      </c>
      <c r="E4" s="63">
        <v>89.48</v>
      </c>
    </row>
    <row r="5" spans="1:5" ht="21" customHeight="1">
      <c r="A5" s="9" t="s">
        <v>9</v>
      </c>
      <c r="B5" s="10">
        <v>5507</v>
      </c>
      <c r="C5" s="11">
        <v>91.3</v>
      </c>
      <c r="D5" s="12">
        <v>2738752</v>
      </c>
      <c r="E5" s="63">
        <v>130.65</v>
      </c>
    </row>
    <row r="6" spans="1:5" ht="21" customHeight="1">
      <c r="A6" s="9" t="s">
        <v>10</v>
      </c>
      <c r="B6" s="10">
        <v>11953</v>
      </c>
      <c r="C6" s="11">
        <v>94.93</v>
      </c>
      <c r="D6" s="12">
        <v>4230252</v>
      </c>
      <c r="E6" s="63">
        <v>100.69</v>
      </c>
    </row>
    <row r="7" spans="1:5" ht="21" customHeight="1">
      <c r="A7" s="9" t="s">
        <v>23</v>
      </c>
      <c r="B7" s="10">
        <v>1789</v>
      </c>
      <c r="C7" s="11">
        <v>91.93</v>
      </c>
      <c r="D7" s="12">
        <v>455386</v>
      </c>
      <c r="E7" s="63">
        <v>76.22</v>
      </c>
    </row>
    <row r="8" spans="1:5" ht="21" customHeight="1">
      <c r="A8" s="9" t="s">
        <v>24</v>
      </c>
      <c r="B8" s="10">
        <v>971</v>
      </c>
      <c r="C8" s="11">
        <v>100.83</v>
      </c>
      <c r="D8" s="12">
        <v>395438</v>
      </c>
      <c r="E8" s="63">
        <v>126.51</v>
      </c>
    </row>
    <row r="9" spans="1:5" ht="21" customHeight="1">
      <c r="A9" s="13" t="s">
        <v>11</v>
      </c>
      <c r="B9" s="14">
        <v>3409</v>
      </c>
      <c r="C9" s="15">
        <v>104.44</v>
      </c>
      <c r="D9" s="16">
        <v>903824</v>
      </c>
      <c r="E9" s="64">
        <v>117.1</v>
      </c>
    </row>
    <row r="10" spans="1:5" ht="21" customHeight="1">
      <c r="A10" s="70" t="s">
        <v>2</v>
      </c>
      <c r="B10" s="17">
        <f>IF(SUM(B3:B9)=0,"",SUM(B3:B9))</f>
        <v>36811</v>
      </c>
      <c r="C10" s="18">
        <f>IF(B10="","",B10/38650*100)</f>
        <v>95.24191461836999</v>
      </c>
      <c r="D10" s="19">
        <f>IF(SUM(D3:D9)=0,"",SUM(D3:D9))</f>
        <v>14240547</v>
      </c>
      <c r="E10" s="65">
        <f>IF(D10="","",D10/14042295*100)</f>
        <v>101.41182050369973</v>
      </c>
    </row>
    <row r="11" spans="1:5" ht="21" customHeight="1">
      <c r="A11" s="5" t="s">
        <v>25</v>
      </c>
      <c r="B11" s="6">
        <v>2660</v>
      </c>
      <c r="C11" s="7">
        <v>92.39</v>
      </c>
      <c r="D11" s="8">
        <v>865179</v>
      </c>
      <c r="E11" s="62">
        <v>78.24</v>
      </c>
    </row>
    <row r="12" spans="1:5" ht="21" customHeight="1">
      <c r="A12" s="9" t="s">
        <v>26</v>
      </c>
      <c r="B12" s="10">
        <v>11136</v>
      </c>
      <c r="C12" s="11">
        <v>93.83</v>
      </c>
      <c r="D12" s="12">
        <v>4805965</v>
      </c>
      <c r="E12" s="63">
        <v>94.32</v>
      </c>
    </row>
    <row r="13" spans="1:5" ht="21" customHeight="1">
      <c r="A13" s="9" t="s">
        <v>27</v>
      </c>
      <c r="B13" s="10">
        <v>4131</v>
      </c>
      <c r="C13" s="11">
        <v>99.49</v>
      </c>
      <c r="D13" s="12">
        <v>1773500</v>
      </c>
      <c r="E13" s="63">
        <v>128.82</v>
      </c>
    </row>
    <row r="14" spans="1:5" ht="21" customHeight="1">
      <c r="A14" s="9" t="s">
        <v>28</v>
      </c>
      <c r="B14" s="10">
        <v>1720</v>
      </c>
      <c r="C14" s="11">
        <v>91.01</v>
      </c>
      <c r="D14" s="12">
        <v>639355</v>
      </c>
      <c r="E14" s="63">
        <v>87.7</v>
      </c>
    </row>
    <row r="15" spans="1:5" ht="21" customHeight="1">
      <c r="A15" s="9" t="s">
        <v>29</v>
      </c>
      <c r="B15" s="10">
        <v>6778</v>
      </c>
      <c r="C15" s="11">
        <v>92.99</v>
      </c>
      <c r="D15" s="12">
        <v>3523565</v>
      </c>
      <c r="E15" s="63">
        <v>102.44</v>
      </c>
    </row>
    <row r="16" spans="1:5" ht="21" customHeight="1">
      <c r="A16" s="9" t="s">
        <v>12</v>
      </c>
      <c r="B16" s="10">
        <v>1384</v>
      </c>
      <c r="C16" s="11">
        <v>85.91</v>
      </c>
      <c r="D16" s="12">
        <v>433549</v>
      </c>
      <c r="E16" s="63">
        <v>124.9</v>
      </c>
    </row>
    <row r="17" spans="1:5" ht="21" customHeight="1">
      <c r="A17" s="9" t="s">
        <v>13</v>
      </c>
      <c r="B17" s="10">
        <v>4923</v>
      </c>
      <c r="C17" s="11">
        <v>84.38</v>
      </c>
      <c r="D17" s="12">
        <v>1492317</v>
      </c>
      <c r="E17" s="63">
        <v>87.28</v>
      </c>
    </row>
    <row r="18" spans="1:5" ht="21" customHeight="1">
      <c r="A18" s="9" t="s">
        <v>14</v>
      </c>
      <c r="B18" s="10">
        <v>1986</v>
      </c>
      <c r="C18" s="11">
        <v>94.89</v>
      </c>
      <c r="D18" s="12">
        <v>689404</v>
      </c>
      <c r="E18" s="63">
        <v>123.81</v>
      </c>
    </row>
    <row r="19" spans="1:5" ht="21" customHeight="1">
      <c r="A19" s="20" t="s">
        <v>30</v>
      </c>
      <c r="B19" s="21">
        <v>1018</v>
      </c>
      <c r="C19" s="22">
        <v>97.14</v>
      </c>
      <c r="D19" s="23">
        <v>282642</v>
      </c>
      <c r="E19" s="66">
        <v>113.05</v>
      </c>
    </row>
    <row r="20" spans="1:5" ht="21" customHeight="1">
      <c r="A20" s="70" t="s">
        <v>3</v>
      </c>
      <c r="B20" s="17">
        <f>IF(SUM(B11:B19)=0,"",SUM(B11:B19))</f>
        <v>35736</v>
      </c>
      <c r="C20" s="18">
        <f>IF(B20="","",B20/38664*100)</f>
        <v>92.42706393544383</v>
      </c>
      <c r="D20" s="19">
        <f>IF(SUM(D11:D19)=0,"",SUM(D11:D19))</f>
        <v>14505476</v>
      </c>
      <c r="E20" s="65">
        <f>IF(D20="","",D20/14610563*100)</f>
        <v>99.2807464024487</v>
      </c>
    </row>
    <row r="21" spans="1:5" ht="21" customHeight="1">
      <c r="A21" s="5" t="s">
        <v>31</v>
      </c>
      <c r="B21" s="6">
        <v>2357</v>
      </c>
      <c r="C21" s="7">
        <v>96.76</v>
      </c>
      <c r="D21" s="8">
        <v>637666</v>
      </c>
      <c r="E21" s="62">
        <v>111.94</v>
      </c>
    </row>
    <row r="22" spans="1:5" ht="21" customHeight="1">
      <c r="A22" s="9" t="s">
        <v>32</v>
      </c>
      <c r="B22" s="10">
        <v>547</v>
      </c>
      <c r="C22" s="11">
        <v>91.17</v>
      </c>
      <c r="D22" s="12">
        <v>85829</v>
      </c>
      <c r="E22" s="63">
        <v>86.44</v>
      </c>
    </row>
    <row r="23" spans="1:5" ht="21" customHeight="1">
      <c r="A23" s="9" t="s">
        <v>15</v>
      </c>
      <c r="B23" s="10">
        <v>22803</v>
      </c>
      <c r="C23" s="11">
        <v>84</v>
      </c>
      <c r="D23" s="12">
        <v>7530332</v>
      </c>
      <c r="E23" s="63">
        <v>111.13</v>
      </c>
    </row>
    <row r="24" spans="1:5" ht="21" customHeight="1">
      <c r="A24" s="9" t="s">
        <v>33</v>
      </c>
      <c r="B24" s="10">
        <v>5913</v>
      </c>
      <c r="C24" s="11">
        <v>93.56</v>
      </c>
      <c r="D24" s="12">
        <v>1328631</v>
      </c>
      <c r="E24" s="63">
        <v>90.16</v>
      </c>
    </row>
    <row r="25" spans="1:5" ht="21" customHeight="1">
      <c r="A25" s="9" t="s">
        <v>34</v>
      </c>
      <c r="B25" s="10">
        <v>11313</v>
      </c>
      <c r="C25" s="11">
        <v>92.41</v>
      </c>
      <c r="D25" s="12">
        <v>2921423</v>
      </c>
      <c r="E25" s="63">
        <v>74.68</v>
      </c>
    </row>
    <row r="26" spans="1:5" ht="21" customHeight="1">
      <c r="A26" s="9" t="s">
        <v>35</v>
      </c>
      <c r="B26" s="10">
        <v>7083</v>
      </c>
      <c r="C26" s="11">
        <v>87.01</v>
      </c>
      <c r="D26" s="12">
        <v>2143580</v>
      </c>
      <c r="E26" s="63">
        <v>86.85</v>
      </c>
    </row>
    <row r="27" spans="1:5" ht="21" customHeight="1">
      <c r="A27" s="9" t="s">
        <v>36</v>
      </c>
      <c r="B27" s="10">
        <v>18108</v>
      </c>
      <c r="C27" s="11">
        <v>98.89</v>
      </c>
      <c r="D27" s="12">
        <v>4217857</v>
      </c>
      <c r="E27" s="63">
        <v>110.3</v>
      </c>
    </row>
    <row r="28" spans="1:5" ht="21" customHeight="1">
      <c r="A28" s="9" t="s">
        <v>16</v>
      </c>
      <c r="B28" s="10">
        <v>22483</v>
      </c>
      <c r="C28" s="11">
        <v>93.71</v>
      </c>
      <c r="D28" s="12">
        <v>5588280</v>
      </c>
      <c r="E28" s="63">
        <v>97.99</v>
      </c>
    </row>
    <row r="29" spans="1:5" ht="21" customHeight="1">
      <c r="A29" s="9" t="s">
        <v>17</v>
      </c>
      <c r="B29" s="10">
        <v>19206</v>
      </c>
      <c r="C29" s="11">
        <v>96.93</v>
      </c>
      <c r="D29" s="12">
        <v>8076529</v>
      </c>
      <c r="E29" s="63">
        <v>98.84</v>
      </c>
    </row>
    <row r="30" spans="1:5" ht="21" customHeight="1">
      <c r="A30" s="9" t="s">
        <v>37</v>
      </c>
      <c r="B30" s="10">
        <v>5430</v>
      </c>
      <c r="C30" s="11">
        <v>109.1</v>
      </c>
      <c r="D30" s="12">
        <v>1341600</v>
      </c>
      <c r="E30" s="63">
        <v>93.21</v>
      </c>
    </row>
    <row r="31" spans="1:5" ht="21" customHeight="1">
      <c r="A31" s="9" t="s">
        <v>38</v>
      </c>
      <c r="B31" s="10">
        <v>3656</v>
      </c>
      <c r="C31" s="11">
        <v>98.2</v>
      </c>
      <c r="D31" s="12">
        <v>1016781</v>
      </c>
      <c r="E31" s="63">
        <v>89.28</v>
      </c>
    </row>
    <row r="32" spans="1:5" ht="21" customHeight="1">
      <c r="A32" s="9" t="s">
        <v>18</v>
      </c>
      <c r="B32" s="10">
        <v>46270</v>
      </c>
      <c r="C32" s="11">
        <v>89.82</v>
      </c>
      <c r="D32" s="12">
        <v>15046787</v>
      </c>
      <c r="E32" s="63">
        <v>107.86</v>
      </c>
    </row>
    <row r="33" spans="1:5" ht="21" customHeight="1">
      <c r="A33" s="13" t="s">
        <v>19</v>
      </c>
      <c r="B33" s="14">
        <v>4556</v>
      </c>
      <c r="C33" s="15">
        <v>89.4</v>
      </c>
      <c r="D33" s="16">
        <v>880191</v>
      </c>
      <c r="E33" s="64">
        <v>85.56</v>
      </c>
    </row>
    <row r="34" spans="1:5" ht="21" customHeight="1">
      <c r="A34" s="70" t="s">
        <v>4</v>
      </c>
      <c r="B34" s="17">
        <f>IF(SUM(B21:B33)=0,"",SUM(B21:B33))</f>
        <v>169725</v>
      </c>
      <c r="C34" s="18">
        <f>IF(B34="","",B34/184316*100)</f>
        <v>92.0837040734391</v>
      </c>
      <c r="D34" s="19">
        <f>IF(SUM(D21:D33)=0,"",SUM(D21:D33))</f>
        <v>50815486</v>
      </c>
      <c r="E34" s="65">
        <f>IF(D34="","",D34/50554145*100)</f>
        <v>100.5169526653057</v>
      </c>
    </row>
    <row r="35" spans="1:5" ht="21" customHeight="1">
      <c r="A35" s="24" t="s">
        <v>5</v>
      </c>
      <c r="B35" s="17">
        <f>IF(SUM(B34,B20,B10)+0=0,"",SUM(B34,B20,B10)+0)</f>
        <v>242272</v>
      </c>
      <c r="C35" s="25">
        <f>IF(B35&lt;&gt;"",IF(B36&lt;&gt;"",B35/B36*100,""),"")</f>
        <v>92.6010014142109</v>
      </c>
      <c r="D35" s="19">
        <f>IF(SUM(D34,D20,D10)+0=0,"",SUM(D34,D20,D10)+0)</f>
        <v>79561509</v>
      </c>
      <c r="E35" s="67">
        <f>IF(D35&lt;&gt;"",IF(D36&lt;&gt;"",D35/D36*100,""),"")</f>
        <v>100.44756901103808</v>
      </c>
    </row>
    <row r="36" spans="1:5" ht="20.25" customHeight="1" thickBot="1">
      <c r="A36" s="26" t="s">
        <v>6</v>
      </c>
      <c r="B36" s="27">
        <v>261630</v>
      </c>
      <c r="C36" s="28">
        <v>139.01</v>
      </c>
      <c r="D36" s="29">
        <v>79207003</v>
      </c>
      <c r="E36" s="56">
        <v>182.63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2920</v>
      </c>
      <c r="C38" s="32">
        <v>118.22</v>
      </c>
      <c r="D38" s="33">
        <v>512654</v>
      </c>
      <c r="E38" s="58">
        <v>105.05</v>
      </c>
    </row>
    <row r="39" spans="1:5" s="72" customFormat="1" ht="21" customHeight="1">
      <c r="A39" s="34" t="s">
        <v>41</v>
      </c>
      <c r="B39" s="35">
        <v>4826</v>
      </c>
      <c r="C39" s="36">
        <v>94.72</v>
      </c>
      <c r="D39" s="37">
        <v>1084166</v>
      </c>
      <c r="E39" s="59">
        <v>108.27</v>
      </c>
    </row>
    <row r="40" spans="1:5" s="72" customFormat="1" ht="21" customHeight="1">
      <c r="A40" s="34" t="s">
        <v>42</v>
      </c>
      <c r="B40" s="35">
        <v>12586</v>
      </c>
      <c r="C40" s="36">
        <v>96.87</v>
      </c>
      <c r="D40" s="37">
        <v>2293155</v>
      </c>
      <c r="E40" s="59">
        <v>102.34</v>
      </c>
    </row>
    <row r="41" spans="1:5" s="72" customFormat="1" ht="21" customHeight="1">
      <c r="A41" s="24" t="s">
        <v>5</v>
      </c>
      <c r="B41" s="17">
        <f>IF(SUM(B38:B40)=0,"",SUM(B38:B40))</f>
        <v>20332</v>
      </c>
      <c r="C41" s="39">
        <f>IF(B41&lt;&gt;"",IF(B42&lt;&gt;"",B41/B42*100,""),"")</f>
        <v>98.90067127152446</v>
      </c>
      <c r="D41" s="19">
        <f>IF(SUM(D38:D40)=0,"",SUM(D38:D40))</f>
        <v>3889975</v>
      </c>
      <c r="E41" s="60">
        <f>IF(D41&lt;&gt;"",IF(D42&lt;&gt;"",D41/D42*100,""),"")</f>
        <v>104.28515551590252</v>
      </c>
    </row>
    <row r="42" spans="1:5" s="72" customFormat="1" ht="21" customHeight="1" thickBot="1">
      <c r="A42" s="41" t="s">
        <v>6</v>
      </c>
      <c r="B42" s="42">
        <v>20558</v>
      </c>
      <c r="C42" s="43">
        <v>111.89</v>
      </c>
      <c r="D42" s="44">
        <v>3730133</v>
      </c>
      <c r="E42" s="61">
        <v>117.96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>
        <v>2</v>
      </c>
      <c r="C45" s="36"/>
      <c r="D45" s="37">
        <v>125</v>
      </c>
      <c r="E45" s="38"/>
    </row>
    <row r="46" spans="1:5" s="72" customFormat="1" ht="21" customHeight="1">
      <c r="A46" s="34" t="s">
        <v>42</v>
      </c>
      <c r="B46" s="35">
        <v>1</v>
      </c>
      <c r="C46" s="36"/>
      <c r="D46" s="37">
        <v>65</v>
      </c>
      <c r="E46" s="38"/>
    </row>
    <row r="47" spans="1:5" s="72" customFormat="1" ht="21" customHeight="1">
      <c r="A47" s="24" t="s">
        <v>5</v>
      </c>
      <c r="B47" s="17">
        <f>IF(SUM(B44:B46)=0,"",SUM(B44:B46))</f>
        <v>3</v>
      </c>
      <c r="C47" s="39">
        <f>IF(B47&lt;&gt;"",IF(B48&lt;&gt;"",B47/B48*100,""),"")</f>
      </c>
      <c r="D47" s="19">
        <f>IF(SUM(D44:D46)=0,"",SUM(D44:D46))</f>
        <v>190</v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/>
      <c r="C48" s="43"/>
      <c r="D48" s="44"/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2011年01月&amp;C&amp;"ＭＳ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2011-02-21T02:20:04Z</cp:lastPrinted>
  <dcterms:created xsi:type="dcterms:W3CDTF">2010-01-21T06:45:20Z</dcterms:created>
  <dcterms:modified xsi:type="dcterms:W3CDTF">2011-02-22T07:33:48Z</dcterms:modified>
  <cp:category/>
  <cp:version/>
  <cp:contentType/>
  <cp:contentStatus/>
</cp:coreProperties>
</file>